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11" documentId="13_ncr:1_{75A55E36-C5C3-4AB9-951A-2C63B1396126}" xr6:coauthVersionLast="47" xr6:coauthVersionMax="47" xr10:uidLastSave="{C02BC2BD-DA97-4E61-A8BC-A5B0A40A0A03}"/>
  <bookViews>
    <workbookView xWindow="51480" yWindow="2355" windowWidth="29040" windowHeight="15720" tabRatio="824" firstSheet="1" activeTab="16" xr2:uid="{00000000-000D-0000-FFFF-FFFF00000000}"/>
  </bookViews>
  <sheets>
    <sheet name="About" sheetId="52" state="hidden" r:id="rId1"/>
    <sheet name="Days Calculator" sheetId="72" r:id="rId2"/>
    <sheet name="Sub Permit Rules" sheetId="71" state="hidden" r:id="rId3"/>
    <sheet name="Sub Permit Rules-" sheetId="75" r:id="rId4"/>
    <sheet name="July" sheetId="58" r:id="rId5"/>
    <sheet name="August" sheetId="59" r:id="rId6"/>
    <sheet name="September" sheetId="60" r:id="rId7"/>
    <sheet name="October" sheetId="61" r:id="rId8"/>
    <sheet name="November" sheetId="62" r:id="rId9"/>
    <sheet name="December" sheetId="63" r:id="rId10"/>
    <sheet name="January" sheetId="65" r:id="rId11"/>
    <sheet name="February" sheetId="66" r:id="rId12"/>
    <sheet name="March" sheetId="67" r:id="rId13"/>
    <sheet name="April" sheetId="68" r:id="rId14"/>
    <sheet name="May" sheetId="69" r:id="rId15"/>
    <sheet name="June" sheetId="70" r:id="rId16"/>
    <sheet name="Instructional Calendar" sheetId="73" r:id="rId17"/>
  </sheets>
  <externalReferences>
    <externalReference r:id="rId18"/>
  </externalReferences>
  <definedNames>
    <definedName name="_xlnm.Print_Area" localSheetId="13">April!$C$2:$AD$18</definedName>
    <definedName name="_xlnm.Print_Area" localSheetId="5">August!$C$2:$AD$18</definedName>
    <definedName name="_xlnm.Print_Area" localSheetId="9">December!$C$2:$AD$18</definedName>
    <definedName name="_xlnm.Print_Area" localSheetId="11">February!$C$2:$AD$18</definedName>
    <definedName name="_xlnm.Print_Area" localSheetId="10">January!$C$2:$AD$18</definedName>
    <definedName name="_xlnm.Print_Area" localSheetId="4">July!$C$2:$AD$18</definedName>
    <definedName name="_xlnm.Print_Area" localSheetId="15">June!$C$2:$AD$18</definedName>
    <definedName name="_xlnm.Print_Area" localSheetId="12">March!$C$2:$AD$18</definedName>
    <definedName name="_xlnm.Print_Area" localSheetId="14">May!$C$2:$AD$18</definedName>
    <definedName name="_xlnm.Print_Area" localSheetId="8">November!$C$2:$AD$18</definedName>
    <definedName name="_xlnm.Print_Area" localSheetId="7">October!$C$2:$AD$18</definedName>
    <definedName name="_xlnm.Print_Area" localSheetId="6">September!$C$2:$AD$18</definedName>
    <definedName name="start_day" localSheetId="2">[1]About!$P$10</definedName>
    <definedName name="start_day">About!$P$10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72" l="1"/>
  <c r="C88" i="72"/>
  <c r="B87" i="72"/>
  <c r="C87" i="72"/>
  <c r="B86" i="72"/>
  <c r="C86" i="72"/>
  <c r="B85" i="72"/>
  <c r="C85" i="72"/>
  <c r="B84" i="72"/>
  <c r="C84" i="72"/>
  <c r="B65" i="72"/>
  <c r="B3" i="72"/>
  <c r="C3" i="72"/>
  <c r="C4" i="72"/>
  <c r="C5" i="72"/>
  <c r="C6" i="72"/>
  <c r="C7" i="72"/>
  <c r="C8" i="72"/>
  <c r="C9" i="72"/>
  <c r="C10" i="72"/>
  <c r="C11" i="72"/>
  <c r="C12" i="72"/>
  <c r="C13" i="72"/>
  <c r="C14" i="72"/>
  <c r="C15" i="72"/>
  <c r="C16" i="72"/>
  <c r="C17" i="72"/>
  <c r="C18" i="72"/>
  <c r="C19" i="72"/>
  <c r="C20" i="72"/>
  <c r="C21" i="72"/>
  <c r="C22" i="72"/>
  <c r="C23" i="72"/>
  <c r="C24" i="72"/>
  <c r="C25" i="72"/>
  <c r="C26" i="72"/>
  <c r="C27" i="72"/>
  <c r="C28" i="72"/>
  <c r="C29" i="72"/>
  <c r="C30" i="72"/>
  <c r="C31" i="72"/>
  <c r="C32" i="72"/>
  <c r="C33" i="72"/>
  <c r="C34" i="72"/>
  <c r="C35" i="72"/>
  <c r="C36" i="72"/>
  <c r="C37" i="72"/>
  <c r="C38" i="72"/>
  <c r="C39" i="72"/>
  <c r="C40" i="72"/>
  <c r="C41" i="72"/>
  <c r="C42" i="72"/>
  <c r="C43" i="72"/>
  <c r="C44" i="72"/>
  <c r="C45" i="72"/>
  <c r="C46" i="72"/>
  <c r="C47" i="72"/>
  <c r="C48" i="72"/>
  <c r="C49" i="72"/>
  <c r="C50" i="72"/>
  <c r="C51" i="72"/>
  <c r="C52" i="72"/>
  <c r="C53" i="72"/>
  <c r="C54" i="72"/>
  <c r="C55" i="72"/>
  <c r="C56" i="72"/>
  <c r="C57" i="72"/>
  <c r="C58" i="72"/>
  <c r="C59" i="72"/>
  <c r="C60" i="72"/>
  <c r="C61" i="72"/>
  <c r="C62" i="72"/>
  <c r="C63" i="72"/>
  <c r="C64" i="72"/>
  <c r="C65" i="72"/>
  <c r="C66" i="72"/>
  <c r="C67" i="72"/>
  <c r="C68" i="72"/>
  <c r="C69" i="72"/>
  <c r="C70" i="72"/>
  <c r="C71" i="72"/>
  <c r="C72" i="72"/>
  <c r="C73" i="72"/>
  <c r="C74" i="72"/>
  <c r="C75" i="72"/>
  <c r="C76" i="72"/>
  <c r="C77" i="72"/>
  <c r="C78" i="72"/>
  <c r="C79" i="72"/>
  <c r="C80" i="72"/>
  <c r="C81" i="72"/>
  <c r="C82" i="72"/>
  <c r="C83" i="72"/>
  <c r="C89" i="72"/>
  <c r="C90" i="72"/>
  <c r="C91" i="72"/>
  <c r="C92" i="72"/>
  <c r="C93" i="72"/>
  <c r="C94" i="72"/>
  <c r="C95" i="72"/>
  <c r="C96" i="72"/>
  <c r="C97" i="72"/>
  <c r="C98" i="72"/>
  <c r="C99" i="72"/>
  <c r="C100" i="72"/>
  <c r="C101" i="72"/>
  <c r="C102" i="72"/>
  <c r="C103" i="72"/>
  <c r="C104" i="72"/>
  <c r="C105" i="72"/>
  <c r="C106" i="72"/>
  <c r="C107" i="72"/>
  <c r="C108" i="72"/>
  <c r="C109" i="72"/>
  <c r="C110" i="72"/>
  <c r="C111" i="72"/>
  <c r="C112" i="72"/>
  <c r="C113" i="72"/>
  <c r="C114" i="72"/>
  <c r="C115" i="72"/>
  <c r="C116" i="72"/>
  <c r="C117" i="72"/>
  <c r="C118" i="72"/>
  <c r="C119" i="72"/>
  <c r="C120" i="72"/>
  <c r="C121" i="72"/>
  <c r="C122" i="72"/>
  <c r="C123" i="72"/>
  <c r="C124" i="72"/>
  <c r="C125" i="72"/>
  <c r="C126" i="72"/>
  <c r="C127" i="72"/>
  <c r="C128" i="72"/>
  <c r="C129" i="72"/>
  <c r="C130" i="72"/>
  <c r="C131" i="72"/>
  <c r="C132" i="72"/>
  <c r="C133" i="72"/>
  <c r="C134" i="72"/>
  <c r="C135" i="72"/>
  <c r="C136" i="72"/>
  <c r="C137" i="72"/>
  <c r="C138" i="72"/>
  <c r="C139" i="72"/>
  <c r="C140" i="72"/>
  <c r="C141" i="72"/>
  <c r="C142" i="72"/>
  <c r="C143" i="72"/>
  <c r="C144" i="72"/>
  <c r="C145" i="72"/>
  <c r="C146" i="72"/>
  <c r="C147" i="72"/>
  <c r="C148" i="72"/>
  <c r="C149" i="72"/>
  <c r="C150" i="72"/>
  <c r="C151" i="72"/>
  <c r="C152" i="72"/>
  <c r="C153" i="72"/>
  <c r="C154" i="72"/>
  <c r="C155" i="72"/>
  <c r="C156" i="72"/>
  <c r="C157" i="72"/>
  <c r="C158" i="72"/>
  <c r="C159" i="72"/>
  <c r="C160" i="72"/>
  <c r="C161" i="72"/>
  <c r="C162" i="72"/>
  <c r="C163" i="72"/>
  <c r="C164" i="72"/>
  <c r="C165" i="72"/>
  <c r="C166" i="72"/>
  <c r="C167" i="72"/>
  <c r="C168" i="72"/>
  <c r="C169" i="72"/>
  <c r="C170" i="72"/>
  <c r="C171" i="72"/>
  <c r="C172" i="72"/>
  <c r="C173" i="72"/>
  <c r="C174" i="72"/>
  <c r="C175" i="72"/>
  <c r="C176" i="72"/>
  <c r="C177" i="72"/>
  <c r="C178" i="72"/>
  <c r="C179" i="72"/>
  <c r="C180" i="72"/>
  <c r="C181" i="72"/>
  <c r="C182" i="72"/>
  <c r="C183" i="72"/>
  <c r="C184" i="72"/>
  <c r="C185" i="72"/>
  <c r="C186" i="72"/>
  <c r="B4" i="72"/>
  <c r="B5" i="72"/>
  <c r="B6" i="72"/>
  <c r="B7" i="72"/>
  <c r="B8" i="72"/>
  <c r="B9" i="72"/>
  <c r="B10" i="72"/>
  <c r="B11" i="72"/>
  <c r="B12" i="72"/>
  <c r="B13" i="72"/>
  <c r="B14" i="72"/>
  <c r="B15" i="72"/>
  <c r="B16" i="72"/>
  <c r="B17" i="72"/>
  <c r="B18" i="72"/>
  <c r="B19" i="72"/>
  <c r="B20" i="72"/>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6" i="72"/>
  <c r="B67" i="72"/>
  <c r="B68" i="72"/>
  <c r="B69" i="72"/>
  <c r="B70" i="72"/>
  <c r="B71" i="72"/>
  <c r="B72" i="72"/>
  <c r="B73" i="72"/>
  <c r="B74" i="72"/>
  <c r="B75" i="72"/>
  <c r="B76" i="72"/>
  <c r="B77" i="72"/>
  <c r="B78" i="72"/>
  <c r="B79" i="72"/>
  <c r="B80" i="72"/>
  <c r="B81" i="72"/>
  <c r="B82" i="72"/>
  <c r="B83" i="72"/>
  <c r="B89" i="72"/>
  <c r="B90" i="72"/>
  <c r="B91" i="72"/>
  <c r="B92" i="72"/>
  <c r="B93" i="72"/>
  <c r="B94" i="72"/>
  <c r="B95" i="72"/>
  <c r="B96" i="72"/>
  <c r="B97" i="72"/>
  <c r="B98" i="72"/>
  <c r="B99" i="72"/>
  <c r="B100" i="72"/>
  <c r="B101" i="72"/>
  <c r="B102" i="72"/>
  <c r="B103" i="72"/>
  <c r="B104" i="72"/>
  <c r="B105" i="72"/>
  <c r="B106" i="72"/>
  <c r="B107" i="72"/>
  <c r="B108" i="72"/>
  <c r="B109" i="72"/>
  <c r="B110" i="72"/>
  <c r="B111" i="72"/>
  <c r="B112" i="72"/>
  <c r="B113" i="72"/>
  <c r="B114" i="72"/>
  <c r="B115" i="72"/>
  <c r="B116" i="72"/>
  <c r="B117" i="72"/>
  <c r="B118" i="72"/>
  <c r="B119" i="72"/>
  <c r="B120" i="72"/>
  <c r="B121" i="72"/>
  <c r="B122" i="72"/>
  <c r="B123" i="72"/>
  <c r="B124" i="72"/>
  <c r="B125" i="72"/>
  <c r="B126" i="72"/>
  <c r="B127" i="72"/>
  <c r="B128" i="72"/>
  <c r="B129" i="72"/>
  <c r="B130" i="72"/>
  <c r="B131" i="72"/>
  <c r="B132" i="72"/>
  <c r="B133" i="72"/>
  <c r="B134" i="72"/>
  <c r="B135" i="72"/>
  <c r="B136" i="72"/>
  <c r="B137" i="72"/>
  <c r="B138" i="72"/>
  <c r="B139" i="72"/>
  <c r="B140" i="72"/>
  <c r="B141" i="72"/>
  <c r="B142" i="72"/>
  <c r="B143" i="72"/>
  <c r="B144" i="72"/>
  <c r="B145" i="72"/>
  <c r="B146" i="72"/>
  <c r="B147" i="72"/>
  <c r="B148" i="72"/>
  <c r="B149" i="72"/>
  <c r="B150" i="72"/>
  <c r="B151" i="72"/>
  <c r="B152" i="72"/>
  <c r="B153" i="72"/>
  <c r="B154" i="72"/>
  <c r="B155" i="72"/>
  <c r="B156" i="72"/>
  <c r="B157" i="72"/>
  <c r="B158" i="72"/>
  <c r="B159" i="72"/>
  <c r="B160" i="72"/>
  <c r="B161" i="72"/>
  <c r="B162" i="72"/>
  <c r="B163" i="72"/>
  <c r="B164" i="72"/>
  <c r="B165" i="72"/>
  <c r="B166" i="72"/>
  <c r="B167" i="72"/>
  <c r="B168" i="72"/>
  <c r="B169" i="72"/>
  <c r="B170" i="72"/>
  <c r="B171" i="72"/>
  <c r="B172" i="72"/>
  <c r="B173" i="72"/>
  <c r="B174" i="72"/>
  <c r="B175" i="72"/>
  <c r="B176" i="72"/>
  <c r="B177" i="72"/>
  <c r="B178" i="72"/>
  <c r="B179" i="72"/>
  <c r="B180" i="72"/>
  <c r="B181" i="72"/>
  <c r="B182" i="72"/>
  <c r="B183" i="72"/>
  <c r="B184" i="72"/>
  <c r="B185" i="72"/>
  <c r="B186" i="72"/>
  <c r="H9" i="72"/>
  <c r="H17" i="72"/>
  <c r="H15" i="72"/>
  <c r="H13" i="72"/>
  <c r="H11" i="72"/>
  <c r="H7" i="72"/>
  <c r="H5" i="72"/>
  <c r="Q3" i="72" l="1"/>
  <c r="H63" i="72" l="1"/>
  <c r="H61" i="72"/>
  <c r="H59" i="72"/>
  <c r="H57" i="72"/>
  <c r="H55" i="72"/>
  <c r="H53" i="72"/>
  <c r="H51" i="72"/>
  <c r="H49" i="72"/>
  <c r="H47" i="72"/>
  <c r="H45" i="72"/>
  <c r="H43" i="72"/>
  <c r="H41" i="72"/>
  <c r="H39" i="72"/>
  <c r="H37" i="72"/>
  <c r="H35" i="72"/>
  <c r="H33" i="72"/>
  <c r="H31" i="72"/>
  <c r="H29" i="72"/>
  <c r="H27" i="72"/>
  <c r="H25" i="72"/>
  <c r="H23" i="72"/>
  <c r="H21" i="72"/>
  <c r="H19" i="72"/>
  <c r="H3" i="72"/>
  <c r="H4" i="72" s="1"/>
  <c r="O3" i="72" l="1"/>
  <c r="N3" i="72"/>
  <c r="H6" i="72"/>
  <c r="H8" i="72" s="1"/>
  <c r="H10" i="72" s="1"/>
  <c r="H12" i="72" s="1"/>
  <c r="H14" i="72" s="1"/>
  <c r="H16" i="72" s="1"/>
  <c r="H18" i="72" s="1"/>
  <c r="H20" i="72" s="1"/>
  <c r="H22" i="72" s="1"/>
  <c r="H24" i="72" s="1"/>
  <c r="H26" i="72" s="1"/>
  <c r="H28" i="72" s="1"/>
  <c r="H30" i="72" s="1"/>
  <c r="H32" i="72" s="1"/>
  <c r="H34" i="72" s="1"/>
  <c r="H36" i="72" s="1"/>
  <c r="H38" i="72" s="1"/>
  <c r="H40" i="72" s="1"/>
  <c r="H42" i="72" s="1"/>
  <c r="H44" i="72" s="1"/>
  <c r="H46" i="72" s="1"/>
  <c r="H48" i="72" s="1"/>
  <c r="H50" i="72" s="1"/>
  <c r="H52" i="72" s="1"/>
  <c r="H54" i="72" s="1"/>
  <c r="H56" i="72" s="1"/>
  <c r="H58" i="72" s="1"/>
  <c r="H60" i="72" s="1"/>
  <c r="H62" i="72" s="1"/>
  <c r="H64" i="72" s="1"/>
  <c r="C2" i="70"/>
  <c r="C2" i="69"/>
  <c r="C2" i="68"/>
  <c r="C2" i="67"/>
  <c r="C2" i="66"/>
  <c r="C2" i="65"/>
  <c r="AD26" i="70"/>
  <c r="AC26" i="70"/>
  <c r="AB26" i="70"/>
  <c r="AA26" i="70"/>
  <c r="Z26" i="70"/>
  <c r="Y26" i="70"/>
  <c r="X26" i="70"/>
  <c r="U26" i="70"/>
  <c r="T26" i="70"/>
  <c r="S26" i="70"/>
  <c r="R26" i="70"/>
  <c r="Q26" i="70"/>
  <c r="P26" i="70"/>
  <c r="O26" i="70"/>
  <c r="AD26" i="69"/>
  <c r="AC26" i="69"/>
  <c r="AB26" i="69"/>
  <c r="AA26" i="69"/>
  <c r="Z26" i="69"/>
  <c r="Y26" i="69"/>
  <c r="X26" i="69"/>
  <c r="U26" i="69"/>
  <c r="T26" i="69"/>
  <c r="S26" i="69"/>
  <c r="R26" i="69"/>
  <c r="Q26" i="69"/>
  <c r="P26" i="69"/>
  <c r="O26" i="69"/>
  <c r="AD26" i="68"/>
  <c r="AC26" i="68"/>
  <c r="AB26" i="68"/>
  <c r="AA26" i="68"/>
  <c r="Z26" i="68"/>
  <c r="Y26" i="68"/>
  <c r="X26" i="68"/>
  <c r="U26" i="68"/>
  <c r="T26" i="68"/>
  <c r="S26" i="68"/>
  <c r="R26" i="68"/>
  <c r="Q26" i="68"/>
  <c r="P26" i="68"/>
  <c r="O26" i="68"/>
  <c r="AD26" i="67"/>
  <c r="AC26" i="67"/>
  <c r="AB26" i="67"/>
  <c r="AA26" i="67"/>
  <c r="Z26" i="67"/>
  <c r="Y26" i="67"/>
  <c r="X26" i="67"/>
  <c r="U26" i="67"/>
  <c r="T26" i="67"/>
  <c r="S26" i="67"/>
  <c r="R26" i="67"/>
  <c r="Q26" i="67"/>
  <c r="P26" i="67"/>
  <c r="O26" i="67"/>
  <c r="AD26" i="66"/>
  <c r="AC26" i="66"/>
  <c r="AB26" i="66"/>
  <c r="AA26" i="66"/>
  <c r="Z26" i="66"/>
  <c r="Y26" i="66"/>
  <c r="X26" i="66"/>
  <c r="U26" i="66"/>
  <c r="T26" i="66"/>
  <c r="S26" i="66"/>
  <c r="R26" i="66"/>
  <c r="Q26" i="66"/>
  <c r="P26" i="66"/>
  <c r="O26" i="66"/>
  <c r="AD26" i="65"/>
  <c r="AC26" i="65"/>
  <c r="AB26" i="65"/>
  <c r="AA26" i="65"/>
  <c r="Z26" i="65"/>
  <c r="Y26" i="65"/>
  <c r="X26" i="65"/>
  <c r="U26" i="65"/>
  <c r="T26" i="65"/>
  <c r="S26" i="65"/>
  <c r="R26" i="65"/>
  <c r="Q26" i="65"/>
  <c r="P26" i="65"/>
  <c r="O26" i="65"/>
  <c r="AD26" i="63"/>
  <c r="AC26" i="63"/>
  <c r="AB26" i="63"/>
  <c r="AA26" i="63"/>
  <c r="Z26" i="63"/>
  <c r="Y26" i="63"/>
  <c r="X26" i="63"/>
  <c r="U26" i="63"/>
  <c r="T26" i="63"/>
  <c r="S26" i="63"/>
  <c r="R26" i="63"/>
  <c r="Q26" i="63"/>
  <c r="P26" i="63"/>
  <c r="O26" i="63"/>
  <c r="AD26" i="62"/>
  <c r="AC26" i="62"/>
  <c r="AB26" i="62"/>
  <c r="AA26" i="62"/>
  <c r="Z26" i="62"/>
  <c r="Y26" i="62"/>
  <c r="X26" i="62"/>
  <c r="U26" i="62"/>
  <c r="T26" i="62"/>
  <c r="S26" i="62"/>
  <c r="R26" i="62"/>
  <c r="Q26" i="62"/>
  <c r="P26" i="62"/>
  <c r="O26" i="62"/>
  <c r="AD26" i="61"/>
  <c r="AC26" i="61"/>
  <c r="AB26" i="61"/>
  <c r="AA26" i="61"/>
  <c r="Z26" i="61"/>
  <c r="Y26" i="61"/>
  <c r="X26" i="61"/>
  <c r="U26" i="61"/>
  <c r="T26" i="61"/>
  <c r="S26" i="61"/>
  <c r="R26" i="61"/>
  <c r="Q26" i="61"/>
  <c r="P26" i="61"/>
  <c r="O26" i="61"/>
  <c r="AD26" i="60"/>
  <c r="AC26" i="60"/>
  <c r="AB26" i="60"/>
  <c r="AA26" i="60"/>
  <c r="Z26" i="60"/>
  <c r="Y26" i="60"/>
  <c r="X26" i="60"/>
  <c r="U26" i="60"/>
  <c r="T26" i="60"/>
  <c r="S26" i="60"/>
  <c r="R26" i="60"/>
  <c r="Q26" i="60"/>
  <c r="P26" i="60"/>
  <c r="O26" i="60"/>
  <c r="AD26" i="59"/>
  <c r="AC26" i="59"/>
  <c r="AB26" i="59"/>
  <c r="AA26" i="59"/>
  <c r="Z26" i="59"/>
  <c r="Y26" i="59"/>
  <c r="X26" i="59"/>
  <c r="U26" i="59"/>
  <c r="T26" i="59"/>
  <c r="S26" i="59"/>
  <c r="R26" i="59"/>
  <c r="Q26" i="59"/>
  <c r="P26" i="59"/>
  <c r="O26" i="59"/>
  <c r="AD26" i="58"/>
  <c r="AC26" i="58"/>
  <c r="AB26" i="58"/>
  <c r="AA26" i="58"/>
  <c r="Z26" i="58"/>
  <c r="Y26" i="58"/>
  <c r="X26" i="58"/>
  <c r="U26" i="58"/>
  <c r="T26" i="58"/>
  <c r="S26" i="58"/>
  <c r="R26" i="58"/>
  <c r="Q26" i="58"/>
  <c r="P26" i="58"/>
  <c r="O26" i="58"/>
  <c r="X25" i="65" l="1"/>
  <c r="O25" i="65"/>
  <c r="C5" i="65"/>
  <c r="X25" i="66"/>
  <c r="O25" i="66"/>
  <c r="C5" i="66"/>
  <c r="X25" i="67"/>
  <c r="O25" i="67"/>
  <c r="C5" i="67"/>
  <c r="X25" i="68"/>
  <c r="O25" i="68"/>
  <c r="C5" i="68"/>
  <c r="X25" i="69"/>
  <c r="O25" i="69"/>
  <c r="C5" i="69"/>
  <c r="X25" i="70"/>
  <c r="O25" i="70"/>
  <c r="C5" i="70"/>
  <c r="C2" i="59"/>
  <c r="C2" i="58"/>
  <c r="O25" i="58" s="1"/>
  <c r="C2" i="60"/>
  <c r="C5" i="60" s="1"/>
  <c r="C4" i="60" s="1"/>
  <c r="C2" i="61"/>
  <c r="X25" i="61" s="1"/>
  <c r="C2" i="62"/>
  <c r="X25" i="62" s="1"/>
  <c r="C2" i="63"/>
  <c r="O25" i="63" s="1"/>
  <c r="X25" i="59"/>
  <c r="E5" i="70" l="1"/>
  <c r="C4" i="70"/>
  <c r="U32" i="70"/>
  <c r="T32" i="70"/>
  <c r="S32" i="70"/>
  <c r="R32" i="70"/>
  <c r="Q32" i="70"/>
  <c r="P32" i="70"/>
  <c r="O32" i="70"/>
  <c r="U31" i="70"/>
  <c r="T31" i="70"/>
  <c r="S31" i="70"/>
  <c r="R31" i="70"/>
  <c r="Q31" i="70"/>
  <c r="P31" i="70"/>
  <c r="O31" i="70"/>
  <c r="U30" i="70"/>
  <c r="T30" i="70"/>
  <c r="S30" i="70"/>
  <c r="R30" i="70"/>
  <c r="Q30" i="70"/>
  <c r="P30" i="70"/>
  <c r="O30" i="70"/>
  <c r="U29" i="70"/>
  <c r="T29" i="70"/>
  <c r="S29" i="70"/>
  <c r="R29" i="70"/>
  <c r="Q29" i="70"/>
  <c r="P29" i="70"/>
  <c r="O29" i="70"/>
  <c r="U28" i="70"/>
  <c r="T28" i="70"/>
  <c r="S28" i="70"/>
  <c r="R28" i="70"/>
  <c r="Q28" i="70"/>
  <c r="P28" i="70"/>
  <c r="O28" i="70"/>
  <c r="U27" i="70"/>
  <c r="T27" i="70"/>
  <c r="S27" i="70"/>
  <c r="R27" i="70"/>
  <c r="Q27" i="70"/>
  <c r="P27" i="70"/>
  <c r="O27" i="70"/>
  <c r="AD32" i="70"/>
  <c r="AC32" i="70"/>
  <c r="AB32" i="70"/>
  <c r="AA32" i="70"/>
  <c r="Z32" i="70"/>
  <c r="Y32" i="70"/>
  <c r="X32" i="70"/>
  <c r="AD31" i="70"/>
  <c r="AC31" i="70"/>
  <c r="AB31" i="70"/>
  <c r="AA31" i="70"/>
  <c r="Z31" i="70"/>
  <c r="Y31" i="70"/>
  <c r="X31" i="70"/>
  <c r="AD30" i="70"/>
  <c r="AC30" i="70"/>
  <c r="AB30" i="70"/>
  <c r="AA30" i="70"/>
  <c r="Z30" i="70"/>
  <c r="Y30" i="70"/>
  <c r="X30" i="70"/>
  <c r="AD29" i="70"/>
  <c r="AC29" i="70"/>
  <c r="AB29" i="70"/>
  <c r="AA29" i="70"/>
  <c r="Z29" i="70"/>
  <c r="Y29" i="70"/>
  <c r="X29" i="70"/>
  <c r="AD28" i="70"/>
  <c r="AC28" i="70"/>
  <c r="AB28" i="70"/>
  <c r="AA28" i="70"/>
  <c r="Z28" i="70"/>
  <c r="Y28" i="70"/>
  <c r="X28" i="70"/>
  <c r="AD27" i="70"/>
  <c r="AC27" i="70"/>
  <c r="AB27" i="70"/>
  <c r="AA27" i="70"/>
  <c r="Z27" i="70"/>
  <c r="Y27" i="70"/>
  <c r="X27" i="70"/>
  <c r="E5" i="69"/>
  <c r="C4" i="69"/>
  <c r="U32" i="69"/>
  <c r="T32" i="69"/>
  <c r="S32" i="69"/>
  <c r="R32" i="69"/>
  <c r="Q32" i="69"/>
  <c r="P32" i="69"/>
  <c r="O32" i="69"/>
  <c r="U31" i="69"/>
  <c r="T31" i="69"/>
  <c r="S31" i="69"/>
  <c r="R31" i="69"/>
  <c r="Q31" i="69"/>
  <c r="P31" i="69"/>
  <c r="O31" i="69"/>
  <c r="U30" i="69"/>
  <c r="T30" i="69"/>
  <c r="S30" i="69"/>
  <c r="R30" i="69"/>
  <c r="Q30" i="69"/>
  <c r="P30" i="69"/>
  <c r="O30" i="69"/>
  <c r="U29" i="69"/>
  <c r="T29" i="69"/>
  <c r="S29" i="69"/>
  <c r="R29" i="69"/>
  <c r="Q29" i="69"/>
  <c r="P29" i="69"/>
  <c r="O29" i="69"/>
  <c r="U28" i="69"/>
  <c r="T28" i="69"/>
  <c r="S28" i="69"/>
  <c r="R28" i="69"/>
  <c r="Q28" i="69"/>
  <c r="P28" i="69"/>
  <c r="O28" i="69"/>
  <c r="U27" i="69"/>
  <c r="T27" i="69"/>
  <c r="S27" i="69"/>
  <c r="R27" i="69"/>
  <c r="Q27" i="69"/>
  <c r="P27" i="69"/>
  <c r="O27" i="69"/>
  <c r="AD32" i="69"/>
  <c r="AC32" i="69"/>
  <c r="AB32" i="69"/>
  <c r="AA32" i="69"/>
  <c r="Z32" i="69"/>
  <c r="Y32" i="69"/>
  <c r="X32" i="69"/>
  <c r="AD31" i="69"/>
  <c r="AC31" i="69"/>
  <c r="AB31" i="69"/>
  <c r="AA31" i="69"/>
  <c r="Z31" i="69"/>
  <c r="Y31" i="69"/>
  <c r="X31" i="69"/>
  <c r="AD30" i="69"/>
  <c r="AC30" i="69"/>
  <c r="AB30" i="69"/>
  <c r="AA30" i="69"/>
  <c r="Z30" i="69"/>
  <c r="Y30" i="69"/>
  <c r="X30" i="69"/>
  <c r="AD29" i="69"/>
  <c r="AC29" i="69"/>
  <c r="AB29" i="69"/>
  <c r="AA29" i="69"/>
  <c r="Z29" i="69"/>
  <c r="Y29" i="69"/>
  <c r="X29" i="69"/>
  <c r="AD28" i="69"/>
  <c r="AC28" i="69"/>
  <c r="AB28" i="69"/>
  <c r="AA28" i="69"/>
  <c r="Z28" i="69"/>
  <c r="Y28" i="69"/>
  <c r="X28" i="69"/>
  <c r="AD27" i="69"/>
  <c r="AC27" i="69"/>
  <c r="AB27" i="69"/>
  <c r="AA27" i="69"/>
  <c r="Z27" i="69"/>
  <c r="Y27" i="69"/>
  <c r="X27" i="69"/>
  <c r="E5" i="68"/>
  <c r="C4" i="68"/>
  <c r="U32" i="68"/>
  <c r="T32" i="68"/>
  <c r="S32" i="68"/>
  <c r="R32" i="68"/>
  <c r="Q32" i="68"/>
  <c r="P32" i="68"/>
  <c r="O32" i="68"/>
  <c r="U31" i="68"/>
  <c r="T31" i="68"/>
  <c r="S31" i="68"/>
  <c r="R31" i="68"/>
  <c r="Q31" i="68"/>
  <c r="P31" i="68"/>
  <c r="O31" i="68"/>
  <c r="U30" i="68"/>
  <c r="T30" i="68"/>
  <c r="S30" i="68"/>
  <c r="R30" i="68"/>
  <c r="Q30" i="68"/>
  <c r="P30" i="68"/>
  <c r="O30" i="68"/>
  <c r="U29" i="68"/>
  <c r="T29" i="68"/>
  <c r="S29" i="68"/>
  <c r="R29" i="68"/>
  <c r="Q29" i="68"/>
  <c r="P29" i="68"/>
  <c r="O29" i="68"/>
  <c r="U28" i="68"/>
  <c r="T28" i="68"/>
  <c r="S28" i="68"/>
  <c r="R28" i="68"/>
  <c r="Q28" i="68"/>
  <c r="P28" i="68"/>
  <c r="O28" i="68"/>
  <c r="U27" i="68"/>
  <c r="T27" i="68"/>
  <c r="S27" i="68"/>
  <c r="R27" i="68"/>
  <c r="Q27" i="68"/>
  <c r="P27" i="68"/>
  <c r="O27" i="68"/>
  <c r="AD32" i="68"/>
  <c r="AC32" i="68"/>
  <c r="AB32" i="68"/>
  <c r="AA32" i="68"/>
  <c r="Z32" i="68"/>
  <c r="Y32" i="68"/>
  <c r="X32" i="68"/>
  <c r="AD31" i="68"/>
  <c r="AC31" i="68"/>
  <c r="AB31" i="68"/>
  <c r="AA31" i="68"/>
  <c r="Z31" i="68"/>
  <c r="Y31" i="68"/>
  <c r="X31" i="68"/>
  <c r="AD30" i="68"/>
  <c r="AC30" i="68"/>
  <c r="AB30" i="68"/>
  <c r="AA30" i="68"/>
  <c r="Z30" i="68"/>
  <c r="Y30" i="68"/>
  <c r="X30" i="68"/>
  <c r="AD29" i="68"/>
  <c r="AC29" i="68"/>
  <c r="AB29" i="68"/>
  <c r="AA29" i="68"/>
  <c r="Z29" i="68"/>
  <c r="Y29" i="68"/>
  <c r="X29" i="68"/>
  <c r="AD28" i="68"/>
  <c r="AC28" i="68"/>
  <c r="AB28" i="68"/>
  <c r="AA28" i="68"/>
  <c r="Z28" i="68"/>
  <c r="Y28" i="68"/>
  <c r="X28" i="68"/>
  <c r="AD27" i="68"/>
  <c r="AC27" i="68"/>
  <c r="AB27" i="68"/>
  <c r="AA27" i="68"/>
  <c r="Z27" i="68"/>
  <c r="Y27" i="68"/>
  <c r="X27" i="68"/>
  <c r="E5" i="67"/>
  <c r="C4" i="67"/>
  <c r="U32" i="67"/>
  <c r="T32" i="67"/>
  <c r="S32" i="67"/>
  <c r="R32" i="67"/>
  <c r="Q32" i="67"/>
  <c r="P32" i="67"/>
  <c r="O32" i="67"/>
  <c r="U31" i="67"/>
  <c r="T31" i="67"/>
  <c r="S31" i="67"/>
  <c r="R31" i="67"/>
  <c r="Q31" i="67"/>
  <c r="P31" i="67"/>
  <c r="O31" i="67"/>
  <c r="U30" i="67"/>
  <c r="T30" i="67"/>
  <c r="S30" i="67"/>
  <c r="R30" i="67"/>
  <c r="Q30" i="67"/>
  <c r="P30" i="67"/>
  <c r="O30" i="67"/>
  <c r="U29" i="67"/>
  <c r="T29" i="67"/>
  <c r="S29" i="67"/>
  <c r="R29" i="67"/>
  <c r="Q29" i="67"/>
  <c r="P29" i="67"/>
  <c r="O29" i="67"/>
  <c r="U28" i="67"/>
  <c r="T28" i="67"/>
  <c r="S28" i="67"/>
  <c r="R28" i="67"/>
  <c r="Q28" i="67"/>
  <c r="P28" i="67"/>
  <c r="O28" i="67"/>
  <c r="U27" i="67"/>
  <c r="T27" i="67"/>
  <c r="S27" i="67"/>
  <c r="R27" i="67"/>
  <c r="Q27" i="67"/>
  <c r="P27" i="67"/>
  <c r="O27" i="67"/>
  <c r="AD32" i="67"/>
  <c r="AC32" i="67"/>
  <c r="AB32" i="67"/>
  <c r="AA32" i="67"/>
  <c r="Z32" i="67"/>
  <c r="Y32" i="67"/>
  <c r="X32" i="67"/>
  <c r="AD31" i="67"/>
  <c r="AC31" i="67"/>
  <c r="AB31" i="67"/>
  <c r="AA31" i="67"/>
  <c r="Z31" i="67"/>
  <c r="Y31" i="67"/>
  <c r="X31" i="67"/>
  <c r="AD30" i="67"/>
  <c r="AC30" i="67"/>
  <c r="AB30" i="67"/>
  <c r="AA30" i="67"/>
  <c r="Z30" i="67"/>
  <c r="Y30" i="67"/>
  <c r="X30" i="67"/>
  <c r="AD29" i="67"/>
  <c r="AC29" i="67"/>
  <c r="AB29" i="67"/>
  <c r="AA29" i="67"/>
  <c r="Z29" i="67"/>
  <c r="Y29" i="67"/>
  <c r="X29" i="67"/>
  <c r="AD28" i="67"/>
  <c r="AC28" i="67"/>
  <c r="AB28" i="67"/>
  <c r="AA28" i="67"/>
  <c r="Z28" i="67"/>
  <c r="Y28" i="67"/>
  <c r="X28" i="67"/>
  <c r="AD27" i="67"/>
  <c r="AC27" i="67"/>
  <c r="AB27" i="67"/>
  <c r="AA27" i="67"/>
  <c r="Z27" i="67"/>
  <c r="Y27" i="67"/>
  <c r="X27" i="67"/>
  <c r="E5" i="66"/>
  <c r="C4" i="66"/>
  <c r="U32" i="66"/>
  <c r="T32" i="66"/>
  <c r="S32" i="66"/>
  <c r="R32" i="66"/>
  <c r="Q32" i="66"/>
  <c r="P32" i="66"/>
  <c r="O32" i="66"/>
  <c r="U31" i="66"/>
  <c r="T31" i="66"/>
  <c r="S31" i="66"/>
  <c r="R31" i="66"/>
  <c r="Q31" i="66"/>
  <c r="P31" i="66"/>
  <c r="O31" i="66"/>
  <c r="U30" i="66"/>
  <c r="T30" i="66"/>
  <c r="S30" i="66"/>
  <c r="R30" i="66"/>
  <c r="Q30" i="66"/>
  <c r="P30" i="66"/>
  <c r="O30" i="66"/>
  <c r="U29" i="66"/>
  <c r="T29" i="66"/>
  <c r="S29" i="66"/>
  <c r="R29" i="66"/>
  <c r="Q29" i="66"/>
  <c r="P29" i="66"/>
  <c r="O29" i="66"/>
  <c r="U28" i="66"/>
  <c r="T28" i="66"/>
  <c r="S28" i="66"/>
  <c r="R28" i="66"/>
  <c r="Q28" i="66"/>
  <c r="P28" i="66"/>
  <c r="O28" i="66"/>
  <c r="U27" i="66"/>
  <c r="T27" i="66"/>
  <c r="S27" i="66"/>
  <c r="R27" i="66"/>
  <c r="Q27" i="66"/>
  <c r="P27" i="66"/>
  <c r="O27" i="66"/>
  <c r="AD32" i="66"/>
  <c r="AC32" i="66"/>
  <c r="AB32" i="66"/>
  <c r="AA32" i="66"/>
  <c r="Z32" i="66"/>
  <c r="Y32" i="66"/>
  <c r="X32" i="66"/>
  <c r="AD31" i="66"/>
  <c r="AC31" i="66"/>
  <c r="AB31" i="66"/>
  <c r="AA31" i="66"/>
  <c r="Z31" i="66"/>
  <c r="Y31" i="66"/>
  <c r="X31" i="66"/>
  <c r="AD30" i="66"/>
  <c r="AC30" i="66"/>
  <c r="AB30" i="66"/>
  <c r="AA30" i="66"/>
  <c r="Z30" i="66"/>
  <c r="Y30" i="66"/>
  <c r="X30" i="66"/>
  <c r="AD29" i="66"/>
  <c r="AC29" i="66"/>
  <c r="AB29" i="66"/>
  <c r="AA29" i="66"/>
  <c r="Z29" i="66"/>
  <c r="Y29" i="66"/>
  <c r="X29" i="66"/>
  <c r="AD28" i="66"/>
  <c r="AC28" i="66"/>
  <c r="AB28" i="66"/>
  <c r="AA28" i="66"/>
  <c r="Z28" i="66"/>
  <c r="Y28" i="66"/>
  <c r="X28" i="66"/>
  <c r="AD27" i="66"/>
  <c r="AC27" i="66"/>
  <c r="AB27" i="66"/>
  <c r="AA27" i="66"/>
  <c r="Z27" i="66"/>
  <c r="Y27" i="66"/>
  <c r="X27" i="66"/>
  <c r="E5" i="65"/>
  <c r="C4" i="65"/>
  <c r="U32" i="65"/>
  <c r="T32" i="65"/>
  <c r="S32" i="65"/>
  <c r="R32" i="65"/>
  <c r="Q32" i="65"/>
  <c r="P32" i="65"/>
  <c r="O32" i="65"/>
  <c r="U31" i="65"/>
  <c r="T31" i="65"/>
  <c r="S31" i="65"/>
  <c r="R31" i="65"/>
  <c r="Q31" i="65"/>
  <c r="P31" i="65"/>
  <c r="O31" i="65"/>
  <c r="U30" i="65"/>
  <c r="T30" i="65"/>
  <c r="S30" i="65"/>
  <c r="R30" i="65"/>
  <c r="Q30" i="65"/>
  <c r="P30" i="65"/>
  <c r="O30" i="65"/>
  <c r="U29" i="65"/>
  <c r="T29" i="65"/>
  <c r="S29" i="65"/>
  <c r="R29" i="65"/>
  <c r="Q29" i="65"/>
  <c r="P29" i="65"/>
  <c r="O29" i="65"/>
  <c r="U28" i="65"/>
  <c r="T28" i="65"/>
  <c r="S28" i="65"/>
  <c r="R28" i="65"/>
  <c r="Q28" i="65"/>
  <c r="P28" i="65"/>
  <c r="O28" i="65"/>
  <c r="U27" i="65"/>
  <c r="T27" i="65"/>
  <c r="S27" i="65"/>
  <c r="R27" i="65"/>
  <c r="Q27" i="65"/>
  <c r="P27" i="65"/>
  <c r="O27" i="65"/>
  <c r="AD32" i="65"/>
  <c r="AC32" i="65"/>
  <c r="AB32" i="65"/>
  <c r="AA32" i="65"/>
  <c r="Z32" i="65"/>
  <c r="Y32" i="65"/>
  <c r="X32" i="65"/>
  <c r="AD31" i="65"/>
  <c r="AC31" i="65"/>
  <c r="AB31" i="65"/>
  <c r="AA31" i="65"/>
  <c r="Z31" i="65"/>
  <c r="Y31" i="65"/>
  <c r="X31" i="65"/>
  <c r="AD30" i="65"/>
  <c r="AC30" i="65"/>
  <c r="AB30" i="65"/>
  <c r="AA30" i="65"/>
  <c r="Z30" i="65"/>
  <c r="Y30" i="65"/>
  <c r="X30" i="65"/>
  <c r="AD29" i="65"/>
  <c r="AC29" i="65"/>
  <c r="AB29" i="65"/>
  <c r="AA29" i="65"/>
  <c r="Z29" i="65"/>
  <c r="Y29" i="65"/>
  <c r="X29" i="65"/>
  <c r="AD28" i="65"/>
  <c r="AC28" i="65"/>
  <c r="AB28" i="65"/>
  <c r="AA28" i="65"/>
  <c r="Z28" i="65"/>
  <c r="Y28" i="65"/>
  <c r="X28" i="65"/>
  <c r="AD27" i="65"/>
  <c r="AC27" i="65"/>
  <c r="AB27" i="65"/>
  <c r="AA27" i="65"/>
  <c r="Z27" i="65"/>
  <c r="Y27" i="65"/>
  <c r="X27" i="65"/>
  <c r="Y28" i="61"/>
  <c r="AB32" i="61"/>
  <c r="AD32" i="61"/>
  <c r="AA32" i="61"/>
  <c r="AC32" i="61"/>
  <c r="Y32" i="61"/>
  <c r="Z32" i="61"/>
  <c r="X32" i="61"/>
  <c r="T31" i="63"/>
  <c r="O32" i="63"/>
  <c r="P32" i="63"/>
  <c r="Q32" i="63"/>
  <c r="R32" i="63"/>
  <c r="S32" i="63"/>
  <c r="T32" i="63"/>
  <c r="U32" i="63"/>
  <c r="Q27" i="58"/>
  <c r="O32" i="58"/>
  <c r="P32" i="58"/>
  <c r="Q32" i="58"/>
  <c r="R32" i="58"/>
  <c r="S32" i="58"/>
  <c r="T32" i="58"/>
  <c r="U32" i="58"/>
  <c r="AB29" i="62"/>
  <c r="AD31" i="62"/>
  <c r="X31" i="62"/>
  <c r="AC31" i="62"/>
  <c r="AB31" i="62"/>
  <c r="AA31" i="62"/>
  <c r="Z31" i="62"/>
  <c r="Y31" i="62"/>
  <c r="AC30" i="59"/>
  <c r="AD31" i="59"/>
  <c r="AC31" i="59"/>
  <c r="AB31" i="59"/>
  <c r="AA31" i="59"/>
  <c r="Z31" i="59"/>
  <c r="Y31" i="59"/>
  <c r="X31" i="59"/>
  <c r="C5" i="58"/>
  <c r="X25" i="58"/>
  <c r="Z29" i="58" s="1"/>
  <c r="AB27" i="61"/>
  <c r="X31" i="61"/>
  <c r="Y29" i="59"/>
  <c r="Z28" i="59"/>
  <c r="AA32" i="59"/>
  <c r="O25" i="62"/>
  <c r="AD32" i="59"/>
  <c r="AB32" i="59"/>
  <c r="AC32" i="59"/>
  <c r="AA31" i="61"/>
  <c r="P27" i="63"/>
  <c r="E5" i="60"/>
  <c r="E4" i="60" s="1"/>
  <c r="C5" i="59"/>
  <c r="E5" i="59" s="1"/>
  <c r="G5" i="59" s="1"/>
  <c r="C5" i="61"/>
  <c r="C4" i="61" s="1"/>
  <c r="Z27" i="59"/>
  <c r="AA29" i="59"/>
  <c r="Y27" i="62"/>
  <c r="AA28" i="59"/>
  <c r="Y31" i="61"/>
  <c r="X28" i="62"/>
  <c r="Y29" i="61"/>
  <c r="AC27" i="62"/>
  <c r="AB31" i="61"/>
  <c r="AA28" i="62"/>
  <c r="Q29" i="63"/>
  <c r="AB30" i="62"/>
  <c r="Z28" i="62"/>
  <c r="Y32" i="59"/>
  <c r="AC27" i="61"/>
  <c r="Z29" i="62"/>
  <c r="S28" i="63"/>
  <c r="AB28" i="62"/>
  <c r="P28" i="63"/>
  <c r="AD27" i="61"/>
  <c r="AA28" i="61"/>
  <c r="AB32" i="62"/>
  <c r="O29" i="63"/>
  <c r="AA30" i="61"/>
  <c r="Y27" i="61"/>
  <c r="AB27" i="62"/>
  <c r="Q28" i="63"/>
  <c r="S31" i="63"/>
  <c r="Y30" i="59"/>
  <c r="AC29" i="59"/>
  <c r="AB30" i="61"/>
  <c r="AD29" i="61"/>
  <c r="AA29" i="61"/>
  <c r="Y30" i="62"/>
  <c r="Q30" i="63"/>
  <c r="O28" i="63"/>
  <c r="T28" i="63"/>
  <c r="C5" i="63"/>
  <c r="C4" i="63" s="1"/>
  <c r="Q27" i="63"/>
  <c r="AB27" i="59"/>
  <c r="O25" i="60"/>
  <c r="AD28" i="61"/>
  <c r="AB29" i="61"/>
  <c r="X29" i="62"/>
  <c r="AA29" i="62"/>
  <c r="S29" i="63"/>
  <c r="AB28" i="59"/>
  <c r="X29" i="59"/>
  <c r="X27" i="59"/>
  <c r="Z29" i="61"/>
  <c r="X29" i="61"/>
  <c r="AC29" i="61"/>
  <c r="AC30" i="61"/>
  <c r="X30" i="62"/>
  <c r="Y32" i="62"/>
  <c r="P29" i="63"/>
  <c r="O30" i="63"/>
  <c r="S30" i="63"/>
  <c r="AB30" i="59"/>
  <c r="X30" i="59"/>
  <c r="O25" i="59"/>
  <c r="Z31" i="61"/>
  <c r="AC28" i="61"/>
  <c r="Z28" i="61"/>
  <c r="Z32" i="62"/>
  <c r="AC28" i="62"/>
  <c r="C5" i="62"/>
  <c r="C4" i="62" s="1"/>
  <c r="R31" i="63"/>
  <c r="X28" i="59"/>
  <c r="AD29" i="59"/>
  <c r="AD30" i="59"/>
  <c r="X30" i="61"/>
  <c r="AB28" i="61"/>
  <c r="X27" i="61"/>
  <c r="AA30" i="62"/>
  <c r="AA27" i="62"/>
  <c r="Y28" i="62"/>
  <c r="P30" i="63"/>
  <c r="AC28" i="59"/>
  <c r="Z32" i="59"/>
  <c r="AA27" i="59"/>
  <c r="AB29" i="59"/>
  <c r="X25" i="60"/>
  <c r="AC31" i="61"/>
  <c r="Z30" i="61"/>
  <c r="AA27" i="61"/>
  <c r="AD30" i="61"/>
  <c r="AD31" i="61"/>
  <c r="Y29" i="62"/>
  <c r="AA32" i="62"/>
  <c r="AC29" i="62"/>
  <c r="X27" i="62"/>
  <c r="T27" i="63"/>
  <c r="O27" i="63"/>
  <c r="U29" i="63"/>
  <c r="X25" i="63"/>
  <c r="R29" i="63"/>
  <c r="Z29" i="59"/>
  <c r="AA30" i="59"/>
  <c r="Z30" i="59"/>
  <c r="Y27" i="59"/>
  <c r="Y28" i="59"/>
  <c r="AD27" i="62"/>
  <c r="Z30" i="62"/>
  <c r="AD29" i="62"/>
  <c r="X32" i="62"/>
  <c r="AC30" i="62"/>
  <c r="U28" i="63"/>
  <c r="R27" i="63"/>
  <c r="P31" i="63"/>
  <c r="U27" i="63"/>
  <c r="AD30" i="62"/>
  <c r="AD32" i="62"/>
  <c r="S27" i="63"/>
  <c r="U30" i="63"/>
  <c r="T29" i="63"/>
  <c r="U31" i="63"/>
  <c r="AD27" i="59"/>
  <c r="AC27" i="59"/>
  <c r="AD28" i="59"/>
  <c r="X32" i="59"/>
  <c r="X28" i="61"/>
  <c r="Z27" i="61"/>
  <c r="Y30" i="61"/>
  <c r="O25" i="61"/>
  <c r="AC32" i="62"/>
  <c r="AD28" i="62"/>
  <c r="Z27" i="62"/>
  <c r="R30" i="63"/>
  <c r="O31" i="63"/>
  <c r="Q31" i="63"/>
  <c r="R28" i="63"/>
  <c r="T30" i="63"/>
  <c r="U28" i="58"/>
  <c r="S27" i="58"/>
  <c r="X30" i="58"/>
  <c r="R30" i="58"/>
  <c r="U30" i="58"/>
  <c r="P31" i="58"/>
  <c r="T27" i="58"/>
  <c r="Q31" i="58"/>
  <c r="AD29" i="58"/>
  <c r="O31" i="58"/>
  <c r="O30" i="58"/>
  <c r="S31" i="58"/>
  <c r="T28" i="58"/>
  <c r="U29" i="58"/>
  <c r="R27" i="58"/>
  <c r="R31" i="58"/>
  <c r="P27" i="58"/>
  <c r="T31" i="58"/>
  <c r="S30" i="58"/>
  <c r="P28" i="58"/>
  <c r="O28" i="58"/>
  <c r="U31" i="58"/>
  <c r="R29" i="58"/>
  <c r="Q29" i="58"/>
  <c r="U27" i="58"/>
  <c r="T30" i="58"/>
  <c r="P30" i="58"/>
  <c r="Q28" i="58"/>
  <c r="S28" i="58"/>
  <c r="P29" i="58"/>
  <c r="Q30" i="58"/>
  <c r="S29" i="58"/>
  <c r="T29" i="58"/>
  <c r="O29" i="58"/>
  <c r="O27" i="58"/>
  <c r="R28" i="58"/>
  <c r="G5" i="65" l="1"/>
  <c r="E4" i="65"/>
  <c r="G5" i="66"/>
  <c r="E4" i="66"/>
  <c r="G5" i="67"/>
  <c r="E4" i="67"/>
  <c r="G5" i="68"/>
  <c r="E4" i="68"/>
  <c r="G5" i="69"/>
  <c r="E4" i="69"/>
  <c r="G5" i="70"/>
  <c r="E4" i="70"/>
  <c r="Z28" i="58"/>
  <c r="AD30" i="58"/>
  <c r="Y27" i="58"/>
  <c r="Y29" i="58"/>
  <c r="AB31" i="58"/>
  <c r="AC28" i="58"/>
  <c r="AC29" i="58"/>
  <c r="AD27" i="58"/>
  <c r="X31" i="58"/>
  <c r="X28" i="58"/>
  <c r="Z30" i="58"/>
  <c r="Y28" i="58"/>
  <c r="AB27" i="58"/>
  <c r="Y30" i="58"/>
  <c r="AC27" i="58"/>
  <c r="AA27" i="58"/>
  <c r="AC30" i="58"/>
  <c r="T31" i="60"/>
  <c r="O32" i="60"/>
  <c r="P32" i="60"/>
  <c r="T32" i="60"/>
  <c r="Q32" i="60"/>
  <c r="R32" i="60"/>
  <c r="S32" i="60"/>
  <c r="U32" i="60"/>
  <c r="AA30" i="60"/>
  <c r="Y32" i="60"/>
  <c r="Z32" i="60"/>
  <c r="X32" i="60"/>
  <c r="AA32" i="60"/>
  <c r="AC32" i="60"/>
  <c r="AD32" i="60"/>
  <c r="AB32" i="60"/>
  <c r="P29" i="61"/>
  <c r="R32" i="61"/>
  <c r="O32" i="61"/>
  <c r="S32" i="61"/>
  <c r="T32" i="61"/>
  <c r="P32" i="61"/>
  <c r="U32" i="61"/>
  <c r="Q32" i="61"/>
  <c r="X28" i="63"/>
  <c r="Z32" i="63"/>
  <c r="AA32" i="63"/>
  <c r="AB32" i="63"/>
  <c r="AD32" i="63"/>
  <c r="AC32" i="63"/>
  <c r="X32" i="63"/>
  <c r="Y32" i="63"/>
  <c r="AB29" i="58"/>
  <c r="AD28" i="58"/>
  <c r="AB28" i="58"/>
  <c r="Y32" i="58"/>
  <c r="Z32" i="58"/>
  <c r="AA32" i="58"/>
  <c r="AC32" i="58"/>
  <c r="AB32" i="58"/>
  <c r="X32" i="58"/>
  <c r="AD32" i="58"/>
  <c r="X29" i="58"/>
  <c r="Y31" i="58"/>
  <c r="Z27" i="58"/>
  <c r="AC31" i="58"/>
  <c r="X27" i="58"/>
  <c r="AA28" i="58"/>
  <c r="AB30" i="58"/>
  <c r="Z31" i="58"/>
  <c r="AA29" i="58"/>
  <c r="AD31" i="58"/>
  <c r="AA30" i="58"/>
  <c r="AA31" i="58"/>
  <c r="Q30" i="62"/>
  <c r="T31" i="62"/>
  <c r="S31" i="62"/>
  <c r="R31" i="62"/>
  <c r="Q31" i="62"/>
  <c r="P31" i="62"/>
  <c r="U31" i="62"/>
  <c r="O31" i="62"/>
  <c r="T27" i="59"/>
  <c r="T31" i="59"/>
  <c r="P31" i="59"/>
  <c r="S31" i="59"/>
  <c r="Q31" i="59"/>
  <c r="R31" i="59"/>
  <c r="O31" i="59"/>
  <c r="U31" i="59"/>
  <c r="G5" i="60"/>
  <c r="G4" i="60" s="1"/>
  <c r="T29" i="62"/>
  <c r="U27" i="59"/>
  <c r="C4" i="58"/>
  <c r="E5" i="58"/>
  <c r="O27" i="62"/>
  <c r="T28" i="62"/>
  <c r="S32" i="62"/>
  <c r="Q27" i="61"/>
  <c r="AD30" i="60"/>
  <c r="S30" i="60"/>
  <c r="U31" i="60"/>
  <c r="O31" i="60"/>
  <c r="U28" i="60"/>
  <c r="U30" i="60"/>
  <c r="U29" i="60"/>
  <c r="O30" i="60"/>
  <c r="O29" i="60"/>
  <c r="P28" i="60"/>
  <c r="P27" i="60"/>
  <c r="Q31" i="60"/>
  <c r="Q30" i="60"/>
  <c r="R29" i="60"/>
  <c r="R28" i="60"/>
  <c r="R27" i="60"/>
  <c r="S31" i="60"/>
  <c r="T30" i="60"/>
  <c r="T29" i="60"/>
  <c r="T28" i="60"/>
  <c r="T27" i="60"/>
  <c r="U27" i="60"/>
  <c r="O27" i="60"/>
  <c r="P31" i="60"/>
  <c r="P30" i="60"/>
  <c r="P29" i="60"/>
  <c r="O28" i="60"/>
  <c r="Q28" i="60"/>
  <c r="Q27" i="60"/>
  <c r="R31" i="60"/>
  <c r="R30" i="60"/>
  <c r="Q29" i="60"/>
  <c r="S29" i="60"/>
  <c r="S28" i="60"/>
  <c r="S27" i="60"/>
  <c r="S31" i="61"/>
  <c r="O28" i="61"/>
  <c r="AB28" i="60"/>
  <c r="E5" i="61"/>
  <c r="G5" i="61" s="1"/>
  <c r="I5" i="61" s="1"/>
  <c r="AC31" i="60"/>
  <c r="R29" i="61"/>
  <c r="S28" i="61"/>
  <c r="Q29" i="61"/>
  <c r="R30" i="61"/>
  <c r="Q28" i="62"/>
  <c r="P32" i="62"/>
  <c r="P30" i="62"/>
  <c r="U27" i="62"/>
  <c r="T30" i="61"/>
  <c r="U29" i="61"/>
  <c r="R28" i="61"/>
  <c r="T31" i="61"/>
  <c r="S29" i="62"/>
  <c r="Q27" i="62"/>
  <c r="R32" i="62"/>
  <c r="Q29" i="62"/>
  <c r="O27" i="61"/>
  <c r="Q31" i="61"/>
  <c r="P31" i="61"/>
  <c r="U30" i="62"/>
  <c r="S28" i="62"/>
  <c r="O28" i="62"/>
  <c r="T27" i="62"/>
  <c r="S29" i="61"/>
  <c r="U31" i="61"/>
  <c r="S27" i="61"/>
  <c r="U32" i="62"/>
  <c r="O32" i="62"/>
  <c r="U29" i="62"/>
  <c r="S27" i="62"/>
  <c r="P29" i="62"/>
  <c r="U30" i="61"/>
  <c r="T28" i="61"/>
  <c r="U28" i="61"/>
  <c r="P28" i="62"/>
  <c r="S30" i="62"/>
  <c r="O30" i="62"/>
  <c r="U28" i="62"/>
  <c r="R30" i="62"/>
  <c r="O31" i="61"/>
  <c r="P30" i="61"/>
  <c r="O29" i="61"/>
  <c r="R29" i="62"/>
  <c r="P27" i="62"/>
  <c r="Q32" i="62"/>
  <c r="O29" i="62"/>
  <c r="T32" i="62"/>
  <c r="AB27" i="60"/>
  <c r="S30" i="61"/>
  <c r="R31" i="61"/>
  <c r="Q30" i="61"/>
  <c r="T30" i="62"/>
  <c r="R28" i="62"/>
  <c r="R27" i="62"/>
  <c r="Z27" i="63"/>
  <c r="Q28" i="61"/>
  <c r="O30" i="61"/>
  <c r="P27" i="61"/>
  <c r="T27" i="61"/>
  <c r="S27" i="59"/>
  <c r="P29" i="59"/>
  <c r="S30" i="59"/>
  <c r="O32" i="59"/>
  <c r="AB29" i="63"/>
  <c r="P28" i="61"/>
  <c r="U27" i="61"/>
  <c r="R27" i="61"/>
  <c r="T29" i="61"/>
  <c r="AC28" i="63"/>
  <c r="P28" i="59"/>
  <c r="T29" i="59"/>
  <c r="O28" i="59"/>
  <c r="U28" i="59"/>
  <c r="R30" i="59"/>
  <c r="R29" i="59"/>
  <c r="O30" i="59"/>
  <c r="Q29" i="59"/>
  <c r="O29" i="59"/>
  <c r="T32" i="59"/>
  <c r="T30" i="59"/>
  <c r="Q32" i="59"/>
  <c r="U32" i="59"/>
  <c r="Q30" i="59"/>
  <c r="C4" i="59"/>
  <c r="O27" i="59"/>
  <c r="R27" i="59"/>
  <c r="P27" i="59"/>
  <c r="S32" i="59"/>
  <c r="Q28" i="59"/>
  <c r="T28" i="59"/>
  <c r="R28" i="59"/>
  <c r="P32" i="59"/>
  <c r="E4" i="59"/>
  <c r="S29" i="59"/>
  <c r="P30" i="59"/>
  <c r="S28" i="59"/>
  <c r="Q27" i="59"/>
  <c r="U30" i="59"/>
  <c r="R32" i="59"/>
  <c r="U29" i="59"/>
  <c r="E5" i="63"/>
  <c r="X31" i="60"/>
  <c r="AD29" i="60"/>
  <c r="AD28" i="60"/>
  <c r="AD27" i="60"/>
  <c r="AA29" i="60"/>
  <c r="X30" i="60"/>
  <c r="X29" i="60"/>
  <c r="X28" i="60"/>
  <c r="Y28" i="60"/>
  <c r="Y27" i="60"/>
  <c r="Z31" i="60"/>
  <c r="Z30" i="60"/>
  <c r="Z29" i="60"/>
  <c r="AC30" i="60"/>
  <c r="AA28" i="60"/>
  <c r="AA31" i="60"/>
  <c r="AB31" i="60"/>
  <c r="AB30" i="60"/>
  <c r="X27" i="60"/>
  <c r="AC29" i="60"/>
  <c r="AA27" i="60"/>
  <c r="AC27" i="60"/>
  <c r="AD31" i="60"/>
  <c r="E5" i="62"/>
  <c r="G5" i="62" s="1"/>
  <c r="I5" i="62" s="1"/>
  <c r="Z28" i="60"/>
  <c r="Y31" i="60"/>
  <c r="AC28" i="60"/>
  <c r="Y29" i="60"/>
  <c r="AB29" i="60"/>
  <c r="Z27" i="60"/>
  <c r="Y30" i="60"/>
  <c r="AB28" i="63"/>
  <c r="Y30" i="63"/>
  <c r="AC29" i="63"/>
  <c r="AD29" i="63"/>
  <c r="AA29" i="63"/>
  <c r="Y29" i="63"/>
  <c r="X30" i="63"/>
  <c r="Z28" i="63"/>
  <c r="AA30" i="63"/>
  <c r="Y28" i="63"/>
  <c r="AB27" i="63"/>
  <c r="AC31" i="63"/>
  <c r="AC30" i="63"/>
  <c r="AD28" i="63"/>
  <c r="AD27" i="63"/>
  <c r="Y27" i="63"/>
  <c r="X31" i="63"/>
  <c r="X29" i="63"/>
  <c r="Z29" i="63"/>
  <c r="AA28" i="63"/>
  <c r="AA27" i="63"/>
  <c r="Z30" i="63"/>
  <c r="AB30" i="63"/>
  <c r="Y31" i="63"/>
  <c r="X27" i="63"/>
  <c r="AD30" i="63"/>
  <c r="AC27" i="63"/>
  <c r="AD31" i="63"/>
  <c r="Z31" i="63"/>
  <c r="AA31" i="63"/>
  <c r="AB31" i="63"/>
  <c r="I5" i="59"/>
  <c r="G4" i="59"/>
  <c r="I5" i="70" l="1"/>
  <c r="G4" i="70"/>
  <c r="I5" i="69"/>
  <c r="G4" i="69"/>
  <c r="I5" i="68"/>
  <c r="G4" i="68"/>
  <c r="I5" i="67"/>
  <c r="G4" i="67"/>
  <c r="I5" i="66"/>
  <c r="G4" i="66"/>
  <c r="I5" i="65"/>
  <c r="G4" i="65"/>
  <c r="I5" i="60"/>
  <c r="K5" i="60" s="1"/>
  <c r="G5" i="58"/>
  <c r="E4" i="58"/>
  <c r="E4" i="61"/>
  <c r="G4" i="61"/>
  <c r="G4" i="62"/>
  <c r="E4" i="62"/>
  <c r="G5" i="63"/>
  <c r="E4" i="63"/>
  <c r="K5" i="62"/>
  <c r="I4" i="62"/>
  <c r="K5" i="61"/>
  <c r="I4" i="61"/>
  <c r="K5" i="59"/>
  <c r="I4" i="59"/>
  <c r="K5" i="65" l="1"/>
  <c r="I4" i="65"/>
  <c r="K5" i="66"/>
  <c r="I4" i="66"/>
  <c r="K5" i="67"/>
  <c r="I4" i="67"/>
  <c r="K5" i="68"/>
  <c r="I4" i="68"/>
  <c r="K5" i="69"/>
  <c r="I4" i="69"/>
  <c r="K5" i="70"/>
  <c r="I4" i="70"/>
  <c r="I4" i="60"/>
  <c r="I5" i="58"/>
  <c r="G4" i="58"/>
  <c r="G4" i="63"/>
  <c r="I5" i="63"/>
  <c r="O5" i="62"/>
  <c r="K4" i="62"/>
  <c r="O5" i="61"/>
  <c r="K4" i="61"/>
  <c r="O5" i="60"/>
  <c r="K4" i="60"/>
  <c r="O5" i="59"/>
  <c r="K4" i="59"/>
  <c r="O5" i="70" l="1"/>
  <c r="K4" i="70"/>
  <c r="O5" i="69"/>
  <c r="K4" i="69"/>
  <c r="O5" i="68"/>
  <c r="W5" i="68" s="1"/>
  <c r="K4" i="68"/>
  <c r="O5" i="67"/>
  <c r="K4" i="67"/>
  <c r="O5" i="66"/>
  <c r="K4" i="66"/>
  <c r="O5" i="65"/>
  <c r="K4" i="65"/>
  <c r="K5" i="58"/>
  <c r="I4" i="58"/>
  <c r="K5" i="63"/>
  <c r="I4" i="63"/>
  <c r="W5" i="62"/>
  <c r="O4" i="62"/>
  <c r="W5" i="61"/>
  <c r="O4" i="61"/>
  <c r="W5" i="60"/>
  <c r="O4" i="60"/>
  <c r="W5" i="59"/>
  <c r="O4" i="59"/>
  <c r="W5" i="65" l="1"/>
  <c r="O4" i="65"/>
  <c r="W5" i="66"/>
  <c r="O4" i="66"/>
  <c r="W5" i="67"/>
  <c r="O4" i="67"/>
  <c r="O4" i="68"/>
  <c r="W5" i="69"/>
  <c r="O4" i="69"/>
  <c r="W5" i="70"/>
  <c r="O4" i="70"/>
  <c r="O5" i="58"/>
  <c r="K4" i="58"/>
  <c r="O5" i="63"/>
  <c r="K4" i="63"/>
  <c r="C7" i="62"/>
  <c r="E8" i="62" s="1"/>
  <c r="G8" i="62" s="1"/>
  <c r="I8" i="62" s="1"/>
  <c r="K8" i="62" s="1"/>
  <c r="O8" i="62" s="1"/>
  <c r="W8" i="62" s="1"/>
  <c r="C10" i="62" s="1"/>
  <c r="E11" i="62" s="1"/>
  <c r="G11" i="62" s="1"/>
  <c r="I11" i="62" s="1"/>
  <c r="K11" i="62" s="1"/>
  <c r="O11" i="62" s="1"/>
  <c r="W11" i="62" s="1"/>
  <c r="C13" i="62" s="1"/>
  <c r="E14" i="62" s="1"/>
  <c r="G14" i="62" s="1"/>
  <c r="I14" i="62" s="1"/>
  <c r="K14" i="62" s="1"/>
  <c r="O14" i="62" s="1"/>
  <c r="W14" i="62" s="1"/>
  <c r="C16" i="62" s="1"/>
  <c r="E17" i="62" s="1"/>
  <c r="G17" i="62" s="1"/>
  <c r="I17" i="62" s="1"/>
  <c r="K17" i="62" s="1"/>
  <c r="O17" i="62" s="1"/>
  <c r="W17" i="62" s="1"/>
  <c r="C19" i="62" s="1"/>
  <c r="E20" i="62" s="1"/>
  <c r="G20" i="62" s="1"/>
  <c r="I20" i="62" s="1"/>
  <c r="K20" i="62" s="1"/>
  <c r="O20" i="62" s="1"/>
  <c r="W20" i="62" s="1"/>
  <c r="W4" i="62"/>
  <c r="C7" i="61"/>
  <c r="E8" i="61" s="1"/>
  <c r="G8" i="61" s="1"/>
  <c r="I8" i="61" s="1"/>
  <c r="K8" i="61" s="1"/>
  <c r="O8" i="61" s="1"/>
  <c r="W8" i="61" s="1"/>
  <c r="C10" i="61" s="1"/>
  <c r="E11" i="61" s="1"/>
  <c r="G11" i="61" s="1"/>
  <c r="I11" i="61" s="1"/>
  <c r="K11" i="61" s="1"/>
  <c r="O11" i="61" s="1"/>
  <c r="W11" i="61" s="1"/>
  <c r="C13" i="61" s="1"/>
  <c r="E14" i="61" s="1"/>
  <c r="G14" i="61" s="1"/>
  <c r="I14" i="61" s="1"/>
  <c r="K14" i="61" s="1"/>
  <c r="O14" i="61" s="1"/>
  <c r="W14" i="61" s="1"/>
  <c r="C16" i="61" s="1"/>
  <c r="E17" i="61" s="1"/>
  <c r="G17" i="61" s="1"/>
  <c r="I17" i="61" s="1"/>
  <c r="K17" i="61" s="1"/>
  <c r="O17" i="61" s="1"/>
  <c r="W17" i="61" s="1"/>
  <c r="C19" i="61" s="1"/>
  <c r="E20" i="61" s="1"/>
  <c r="G20" i="61" s="1"/>
  <c r="I20" i="61" s="1"/>
  <c r="K20" i="61" s="1"/>
  <c r="O20" i="61" s="1"/>
  <c r="W20" i="61" s="1"/>
  <c r="W4" i="61"/>
  <c r="C7" i="60"/>
  <c r="E8" i="60" s="1"/>
  <c r="G8" i="60" s="1"/>
  <c r="I8" i="60" s="1"/>
  <c r="K8" i="60" s="1"/>
  <c r="O8" i="60" s="1"/>
  <c r="W8" i="60" s="1"/>
  <c r="C10" i="60" s="1"/>
  <c r="E11" i="60" s="1"/>
  <c r="G11" i="60" s="1"/>
  <c r="I11" i="60" s="1"/>
  <c r="K11" i="60" s="1"/>
  <c r="O11" i="60" s="1"/>
  <c r="W11" i="60" s="1"/>
  <c r="C13" i="60" s="1"/>
  <c r="E14" i="60" s="1"/>
  <c r="G14" i="60" s="1"/>
  <c r="I14" i="60" s="1"/>
  <c r="K14" i="60" s="1"/>
  <c r="O14" i="60" s="1"/>
  <c r="W14" i="60" s="1"/>
  <c r="C16" i="60" s="1"/>
  <c r="E17" i="60" s="1"/>
  <c r="G17" i="60" s="1"/>
  <c r="I17" i="60" s="1"/>
  <c r="K17" i="60" s="1"/>
  <c r="O17" i="60" s="1"/>
  <c r="W17" i="60" s="1"/>
  <c r="C19" i="60" s="1"/>
  <c r="E20" i="60" s="1"/>
  <c r="G20" i="60" s="1"/>
  <c r="I20" i="60" s="1"/>
  <c r="K20" i="60" s="1"/>
  <c r="O20" i="60" s="1"/>
  <c r="W20" i="60" s="1"/>
  <c r="W4" i="60"/>
  <c r="C7" i="59"/>
  <c r="E8" i="59" s="1"/>
  <c r="G8" i="59" s="1"/>
  <c r="I8" i="59" s="1"/>
  <c r="K8" i="59" s="1"/>
  <c r="O8" i="59" s="1"/>
  <c r="W8" i="59" s="1"/>
  <c r="C10" i="59" s="1"/>
  <c r="E11" i="59" s="1"/>
  <c r="G11" i="59" s="1"/>
  <c r="I11" i="59" s="1"/>
  <c r="K11" i="59" s="1"/>
  <c r="O11" i="59" s="1"/>
  <c r="W11" i="59" s="1"/>
  <c r="C13" i="59" s="1"/>
  <c r="E14" i="59" s="1"/>
  <c r="G14" i="59" s="1"/>
  <c r="I14" i="59" s="1"/>
  <c r="K14" i="59" s="1"/>
  <c r="O14" i="59" s="1"/>
  <c r="W14" i="59" s="1"/>
  <c r="C16" i="59" s="1"/>
  <c r="E17" i="59" s="1"/>
  <c r="G17" i="59" s="1"/>
  <c r="I17" i="59" s="1"/>
  <c r="K17" i="59" s="1"/>
  <c r="O17" i="59" s="1"/>
  <c r="W17" i="59" s="1"/>
  <c r="C19" i="59" s="1"/>
  <c r="E20" i="59" s="1"/>
  <c r="G20" i="59" s="1"/>
  <c r="I20" i="59" s="1"/>
  <c r="K20" i="59" s="1"/>
  <c r="O20" i="59" s="1"/>
  <c r="W20" i="59" s="1"/>
  <c r="W4" i="59"/>
  <c r="C7" i="70" l="1"/>
  <c r="E8" i="70" s="1"/>
  <c r="G8" i="70" s="1"/>
  <c r="W4" i="70"/>
  <c r="C7" i="69"/>
  <c r="E8" i="69" s="1"/>
  <c r="G8" i="69" s="1"/>
  <c r="I8" i="69" s="1"/>
  <c r="K8" i="69" s="1"/>
  <c r="O8" i="69" s="1"/>
  <c r="W8" i="69" s="1"/>
  <c r="C10" i="69" s="1"/>
  <c r="E11" i="69" s="1"/>
  <c r="G11" i="69" s="1"/>
  <c r="I11" i="69" s="1"/>
  <c r="K11" i="69" s="1"/>
  <c r="O11" i="69" s="1"/>
  <c r="W11" i="69" s="1"/>
  <c r="C13" i="69" s="1"/>
  <c r="E14" i="69" s="1"/>
  <c r="G14" i="69" s="1"/>
  <c r="I14" i="69" s="1"/>
  <c r="K14" i="69" s="1"/>
  <c r="O14" i="69" s="1"/>
  <c r="W14" i="69" s="1"/>
  <c r="C16" i="69" s="1"/>
  <c r="E17" i="69" s="1"/>
  <c r="G17" i="69" s="1"/>
  <c r="I17" i="69" s="1"/>
  <c r="K17" i="69" s="1"/>
  <c r="O17" i="69" s="1"/>
  <c r="W17" i="69" s="1"/>
  <c r="C19" i="69" s="1"/>
  <c r="E20" i="69" s="1"/>
  <c r="G20" i="69" s="1"/>
  <c r="I20" i="69" s="1"/>
  <c r="K20" i="69" s="1"/>
  <c r="O20" i="69" s="1"/>
  <c r="W20" i="69" s="1"/>
  <c r="W4" i="69"/>
  <c r="C7" i="68"/>
  <c r="E8" i="68" s="1"/>
  <c r="G8" i="68" s="1"/>
  <c r="I8" i="68" s="1"/>
  <c r="K8" i="68" s="1"/>
  <c r="O8" i="68" s="1"/>
  <c r="W8" i="68" s="1"/>
  <c r="C10" i="68" s="1"/>
  <c r="E11" i="68" s="1"/>
  <c r="G11" i="68" s="1"/>
  <c r="I11" i="68" s="1"/>
  <c r="K11" i="68" s="1"/>
  <c r="O11" i="68" s="1"/>
  <c r="W11" i="68" s="1"/>
  <c r="C13" i="68" s="1"/>
  <c r="E14" i="68" s="1"/>
  <c r="G14" i="68" s="1"/>
  <c r="I14" i="68" s="1"/>
  <c r="K14" i="68" s="1"/>
  <c r="O14" i="68" s="1"/>
  <c r="W14" i="68" s="1"/>
  <c r="C16" i="68" s="1"/>
  <c r="E17" i="68" s="1"/>
  <c r="G17" i="68" s="1"/>
  <c r="I17" i="68" s="1"/>
  <c r="K17" i="68" s="1"/>
  <c r="O17" i="68" s="1"/>
  <c r="W17" i="68" s="1"/>
  <c r="C19" i="68" s="1"/>
  <c r="E20" i="68" s="1"/>
  <c r="G20" i="68" s="1"/>
  <c r="I20" i="68" s="1"/>
  <c r="K20" i="68" s="1"/>
  <c r="O20" i="68" s="1"/>
  <c r="W20" i="68" s="1"/>
  <c r="W4" i="68"/>
  <c r="C7" i="67"/>
  <c r="E8" i="67" s="1"/>
  <c r="G8" i="67" s="1"/>
  <c r="I8" i="67" s="1"/>
  <c r="K8" i="67" s="1"/>
  <c r="O8" i="67" s="1"/>
  <c r="W8" i="67" s="1"/>
  <c r="C10" i="67" s="1"/>
  <c r="E11" i="67" s="1"/>
  <c r="G11" i="67" s="1"/>
  <c r="I11" i="67" s="1"/>
  <c r="K11" i="67" s="1"/>
  <c r="O11" i="67" s="1"/>
  <c r="W11" i="67" s="1"/>
  <c r="C13" i="67" s="1"/>
  <c r="E14" i="67" s="1"/>
  <c r="G14" i="67" s="1"/>
  <c r="I14" i="67" s="1"/>
  <c r="K14" i="67" s="1"/>
  <c r="O14" i="67" s="1"/>
  <c r="W14" i="67" s="1"/>
  <c r="C16" i="67" s="1"/>
  <c r="E17" i="67" s="1"/>
  <c r="G17" i="67" s="1"/>
  <c r="I17" i="67" s="1"/>
  <c r="K17" i="67" s="1"/>
  <c r="O17" i="67" s="1"/>
  <c r="W17" i="67" s="1"/>
  <c r="C19" i="67" s="1"/>
  <c r="E20" i="67" s="1"/>
  <c r="G20" i="67" s="1"/>
  <c r="I20" i="67" s="1"/>
  <c r="K20" i="67" s="1"/>
  <c r="O20" i="67" s="1"/>
  <c r="W20" i="67" s="1"/>
  <c r="W4" i="67"/>
  <c r="C7" i="66"/>
  <c r="E8" i="66" s="1"/>
  <c r="G8" i="66" s="1"/>
  <c r="I8" i="66" s="1"/>
  <c r="K8" i="66" s="1"/>
  <c r="O8" i="66" s="1"/>
  <c r="W8" i="66" s="1"/>
  <c r="C10" i="66" s="1"/>
  <c r="E11" i="66" s="1"/>
  <c r="G11" i="66" s="1"/>
  <c r="I11" i="66" s="1"/>
  <c r="K11" i="66" s="1"/>
  <c r="O11" i="66" s="1"/>
  <c r="W11" i="66" s="1"/>
  <c r="C13" i="66" s="1"/>
  <c r="E14" i="66" s="1"/>
  <c r="G14" i="66" s="1"/>
  <c r="I14" i="66" s="1"/>
  <c r="K14" i="66" s="1"/>
  <c r="O14" i="66" s="1"/>
  <c r="W14" i="66" s="1"/>
  <c r="C16" i="66" s="1"/>
  <c r="E17" i="66" s="1"/>
  <c r="G17" i="66" s="1"/>
  <c r="I17" i="66" s="1"/>
  <c r="K17" i="66" s="1"/>
  <c r="O17" i="66" s="1"/>
  <c r="W17" i="66" s="1"/>
  <c r="C19" i="66" s="1"/>
  <c r="E20" i="66" s="1"/>
  <c r="G20" i="66" s="1"/>
  <c r="I20" i="66" s="1"/>
  <c r="K20" i="66" s="1"/>
  <c r="O20" i="66" s="1"/>
  <c r="W20" i="66" s="1"/>
  <c r="W4" i="66"/>
  <c r="C7" i="65"/>
  <c r="E8" i="65" s="1"/>
  <c r="G8" i="65" s="1"/>
  <c r="I8" i="65" s="1"/>
  <c r="K8" i="65" s="1"/>
  <c r="O8" i="65" s="1"/>
  <c r="W8" i="65" s="1"/>
  <c r="C10" i="65" s="1"/>
  <c r="E11" i="65" s="1"/>
  <c r="G11" i="65" s="1"/>
  <c r="I11" i="65" s="1"/>
  <c r="K11" i="65" s="1"/>
  <c r="O11" i="65" s="1"/>
  <c r="W11" i="65" s="1"/>
  <c r="C13" i="65" s="1"/>
  <c r="E14" i="65" s="1"/>
  <c r="G14" i="65" s="1"/>
  <c r="I14" i="65" s="1"/>
  <c r="K14" i="65" s="1"/>
  <c r="O14" i="65" s="1"/>
  <c r="W14" i="65" s="1"/>
  <c r="C16" i="65" s="1"/>
  <c r="E17" i="65" s="1"/>
  <c r="G17" i="65" s="1"/>
  <c r="I17" i="65" s="1"/>
  <c r="K17" i="65" s="1"/>
  <c r="O17" i="65" s="1"/>
  <c r="W17" i="65" s="1"/>
  <c r="C19" i="65" s="1"/>
  <c r="E20" i="65" s="1"/>
  <c r="G20" i="65" s="1"/>
  <c r="I20" i="65" s="1"/>
  <c r="K20" i="65" s="1"/>
  <c r="O20" i="65" s="1"/>
  <c r="W20" i="65" s="1"/>
  <c r="W4" i="65"/>
  <c r="O4" i="58"/>
  <c r="W5" i="58"/>
  <c r="W5" i="63"/>
  <c r="O4" i="63"/>
  <c r="I8" i="70" l="1"/>
  <c r="K8" i="70" s="1"/>
  <c r="O8" i="70" s="1"/>
  <c r="W8" i="70" s="1"/>
  <c r="C10" i="70" s="1"/>
  <c r="E11" i="70" s="1"/>
  <c r="G11" i="70" s="1"/>
  <c r="I11" i="70" s="1"/>
  <c r="K11" i="70" s="1"/>
  <c r="O11" i="70" s="1"/>
  <c r="W11" i="70" s="1"/>
  <c r="C13" i="70" s="1"/>
  <c r="E14" i="70" s="1"/>
  <c r="G14" i="70" s="1"/>
  <c r="I14" i="70" s="1"/>
  <c r="K14" i="70" s="1"/>
  <c r="O14" i="70" s="1"/>
  <c r="W14" i="70" s="1"/>
  <c r="C16" i="70" s="1"/>
  <c r="E17" i="70" s="1"/>
  <c r="G17" i="70" s="1"/>
  <c r="I17" i="70" s="1"/>
  <c r="K17" i="70" s="1"/>
  <c r="O17" i="70" s="1"/>
  <c r="W17" i="70" s="1"/>
  <c r="C19" i="70" s="1"/>
  <c r="E20" i="70" s="1"/>
  <c r="G20" i="70" s="1"/>
  <c r="I20" i="70" s="1"/>
  <c r="K20" i="70" s="1"/>
  <c r="O20" i="70" s="1"/>
  <c r="W20" i="70" s="1"/>
  <c r="C7" i="58"/>
  <c r="E8" i="58" s="1"/>
  <c r="G8" i="58" s="1"/>
  <c r="I8" i="58" s="1"/>
  <c r="K8" i="58" s="1"/>
  <c r="O8" i="58" s="1"/>
  <c r="W8" i="58" s="1"/>
  <c r="C10" i="58" s="1"/>
  <c r="E11" i="58" s="1"/>
  <c r="G11" i="58" s="1"/>
  <c r="I11" i="58" s="1"/>
  <c r="K11" i="58" s="1"/>
  <c r="O11" i="58" s="1"/>
  <c r="W11" i="58" s="1"/>
  <c r="C13" i="58" s="1"/>
  <c r="E14" i="58" s="1"/>
  <c r="G14" i="58" s="1"/>
  <c r="I14" i="58" s="1"/>
  <c r="K14" i="58" s="1"/>
  <c r="O14" i="58" s="1"/>
  <c r="W14" i="58" s="1"/>
  <c r="C16" i="58" s="1"/>
  <c r="E17" i="58" s="1"/>
  <c r="G17" i="58" s="1"/>
  <c r="I17" i="58" s="1"/>
  <c r="K17" i="58" s="1"/>
  <c r="O17" i="58" s="1"/>
  <c r="W17" i="58" s="1"/>
  <c r="C19" i="58" s="1"/>
  <c r="E20" i="58" s="1"/>
  <c r="G20" i="58" s="1"/>
  <c r="I20" i="58" s="1"/>
  <c r="K20" i="58" s="1"/>
  <c r="O20" i="58" s="1"/>
  <c r="W20" i="58" s="1"/>
  <c r="W4" i="58"/>
  <c r="C7" i="63"/>
  <c r="E8" i="63" s="1"/>
  <c r="G8" i="63" s="1"/>
  <c r="I8" i="63" s="1"/>
  <c r="K8" i="63" s="1"/>
  <c r="O8" i="63" s="1"/>
  <c r="W8" i="63" s="1"/>
  <c r="C10" i="63" s="1"/>
  <c r="E11" i="63" s="1"/>
  <c r="G11" i="63" s="1"/>
  <c r="I11" i="63" s="1"/>
  <c r="K11" i="63" s="1"/>
  <c r="O11" i="63" s="1"/>
  <c r="W11" i="63" s="1"/>
  <c r="C13" i="63" s="1"/>
  <c r="E14" i="63" s="1"/>
  <c r="G14" i="63" s="1"/>
  <c r="I14" i="63" s="1"/>
  <c r="K14" i="63" s="1"/>
  <c r="O14" i="63" s="1"/>
  <c r="W14" i="63" s="1"/>
  <c r="C16" i="63" s="1"/>
  <c r="E17" i="63" s="1"/>
  <c r="G17" i="63" s="1"/>
  <c r="I17" i="63" s="1"/>
  <c r="K17" i="63" s="1"/>
  <c r="O17" i="63" s="1"/>
  <c r="W17" i="63" s="1"/>
  <c r="C19" i="63" s="1"/>
  <c r="E20" i="63" s="1"/>
  <c r="G20" i="63" s="1"/>
  <c r="I20" i="63" s="1"/>
  <c r="K20" i="63" s="1"/>
  <c r="O20" i="63" s="1"/>
  <c r="W20" i="63" s="1"/>
  <c r="W4" i="63"/>
</calcChain>
</file>

<file path=xl/sharedStrings.xml><?xml version="1.0" encoding="utf-8"?>
<sst xmlns="http://schemas.openxmlformats.org/spreadsheetml/2006/main" count="115" uniqueCount="59">
  <si>
    <t>How to Use This Template</t>
  </si>
  <si>
    <t>Time Entry</t>
  </si>
  <si>
    <t>Step 1:</t>
  </si>
  <si>
    <r>
      <t xml:space="preserve"> Enter the </t>
    </r>
    <r>
      <rPr>
        <b/>
        <sz val="12"/>
        <color theme="2" tint="-0.89999084444715716"/>
        <rFont val="Seaford"/>
        <scheme val="minor"/>
      </rPr>
      <t>Year</t>
    </r>
    <r>
      <rPr>
        <sz val="12"/>
        <color theme="2" tint="-0.89999084444715716"/>
        <rFont val="Seaford"/>
        <scheme val="minor"/>
      </rPr>
      <t xml:space="preserve"> </t>
    </r>
  </si>
  <si>
    <r>
      <t>Step 2:</t>
    </r>
    <r>
      <rPr>
        <b/>
        <sz val="12"/>
        <color theme="1" tint="0.34998626667073579"/>
        <rFont val="Seaford"/>
        <scheme val="minor"/>
      </rPr>
      <t xml:space="preserve"> </t>
    </r>
  </si>
  <si>
    <r>
      <t xml:space="preserve">Choose the </t>
    </r>
    <r>
      <rPr>
        <b/>
        <sz val="12"/>
        <color theme="2" tint="-0.89999084444715716"/>
        <rFont val="Seaford"/>
        <scheme val="minor"/>
      </rPr>
      <t>Start Day</t>
    </r>
  </si>
  <si>
    <t>Year</t>
  </si>
  <si>
    <t>Step 3:</t>
  </si>
  <si>
    <t>Customize the Theme Colors / Fonts</t>
  </si>
  <si>
    <r>
      <t xml:space="preserve">Go to </t>
    </r>
    <r>
      <rPr>
        <b/>
        <sz val="12"/>
        <color theme="2" tint="-0.89999084444715716"/>
        <rFont val="Seaford"/>
        <scheme val="minor"/>
      </rPr>
      <t>Page Layout &gt; Themes</t>
    </r>
    <r>
      <rPr>
        <sz val="12"/>
        <color theme="2" tint="-0.89999084444715716"/>
        <rFont val="Seaford"/>
        <scheme val="minor"/>
      </rPr>
      <t xml:space="preserve"> to choose different colors and fonts.</t>
    </r>
  </si>
  <si>
    <t>Start Day of Week</t>
  </si>
  <si>
    <t>Step 4:</t>
  </si>
  <si>
    <t>Print to Paper or PDF</t>
  </si>
  <si>
    <t>Print the entire workbook, or print only the selected worksheets.</t>
  </si>
  <si>
    <t>Cumulative Days Calculator</t>
  </si>
  <si>
    <t>Holidays</t>
  </si>
  <si>
    <t xml:space="preserve">Consecutive Days Calculator </t>
  </si>
  <si>
    <t>Start Date</t>
  </si>
  <si>
    <t>SPED -  20 DAYS Last Day</t>
  </si>
  <si>
    <t>GEN ED - 30 DAYS Last Day</t>
  </si>
  <si>
    <t>End Date</t>
  </si>
  <si>
    <t>Number of  Days</t>
  </si>
  <si>
    <t xml:space="preserve">Cumulative Days Calculator:  This section provides you with a count of days worked in the same classroom, then adds the number of days for each job/assignment in the SAME classroom.  Legal compliance requires that the same substitute teacher may not exceed 20 days overall for SPED classes or 30 days overall for GENERAL EDUCATION classes.  Click on the link for the job aide:  </t>
  </si>
  <si>
    <t>Special Ed Class (Last Day)</t>
  </si>
  <si>
    <t>General Ed Class  (Last Day)</t>
  </si>
  <si>
    <t>Total Days Worked</t>
  </si>
  <si>
    <t xml:space="preserve">Consecutive Days Calculator:  This section provides you with an overview of consecutive days worked in the same classroom setting.  Please note that SPED is ONLY authorized to work for no more than 20 days for the school year whether consecutively or intermittently .  Click the link to access the job aide:  </t>
  </si>
  <si>
    <t>Sub Total</t>
  </si>
  <si>
    <t>TOTAL</t>
  </si>
  <si>
    <t>Sub Permit Rules and Restrictions</t>
  </si>
  <si>
    <t>The Emergency 30-Day Substitute Teaching Permit authorizes for no more than 30 days for any one GENERAL ED classroom during the school year</t>
  </si>
  <si>
    <t>The Emergency 30-Day Substitute Teaching Permit authorizes for no more than the holder may serve for no more than 20 days for any one SPECIAL ED classroom during the school year.</t>
  </si>
  <si>
    <t>This tool was created to assist school site staff and substitute teachers with maintaining adherence to the restrictions of substitutes who are authorized by 30 day sub permits.</t>
  </si>
  <si>
    <t>The tool only counts school days and has already removed any days that are not school days based on the current school calendar.</t>
  </si>
  <si>
    <t>To use the tool, please place the 1st day the sub reports to the class in cell K2 to find out the last consecutive day their permit authorizes them to work in the class.</t>
  </si>
  <si>
    <t>To calculate the total number of consecutive days spent in one classroom, place the start date in cell K2 and the end date in cell N2. The result will appear in O2</t>
  </si>
  <si>
    <t>For non-consecutive /intermittent days worked in the classroom, please put the first date in column F, the last date in column G, then the days worked will be counted for you , then totaled for the year</t>
  </si>
  <si>
    <t>To use the tool, please place the 1st day the sub reports to the class in cell M2 to find out the last consecutive day their permit authorizes them to work in the class.</t>
  </si>
  <si>
    <t>To calculate the total number of consecutive days spent in one classroom, place the start date in cell M2 and the end date in cell P2. The result will appear in Q2</t>
  </si>
  <si>
    <r>
      <rPr>
        <b/>
        <sz val="12"/>
        <color theme="2" tint="-0.89999084444715716"/>
        <rFont val="Seaford"/>
        <scheme val="minor"/>
      </rPr>
      <t>HOLIDAY</t>
    </r>
    <r>
      <rPr>
        <sz val="12"/>
        <color theme="2" tint="-0.89999084444715716"/>
        <rFont val="Seaford"/>
        <scheme val="minor"/>
      </rPr>
      <t xml:space="preserve"> 
Independence Day</t>
    </r>
  </si>
  <si>
    <t>Notes</t>
  </si>
  <si>
    <t>Pupil Free Day</t>
  </si>
  <si>
    <t>First Day of Instruction</t>
  </si>
  <si>
    <r>
      <rPr>
        <b/>
        <sz val="12"/>
        <color theme="2" tint="-0.89999084444715716"/>
        <rFont val="Seaford"/>
        <scheme val="minor"/>
      </rPr>
      <t>HOLIDAY</t>
    </r>
    <r>
      <rPr>
        <sz val="12"/>
        <color theme="2" tint="-0.89999084444715716"/>
        <rFont val="Seaford"/>
        <scheme val="minor"/>
      </rPr>
      <t xml:space="preserve">
Admission Day</t>
    </r>
  </si>
  <si>
    <r>
      <rPr>
        <b/>
        <sz val="12"/>
        <color theme="2" tint="-0.89999084444715716"/>
        <rFont val="Seaford"/>
        <scheme val="minor"/>
      </rPr>
      <t>HOLIDAY</t>
    </r>
    <r>
      <rPr>
        <sz val="12"/>
        <color theme="2" tint="-0.89999084444715716"/>
        <rFont val="Seaford"/>
        <scheme val="minor"/>
      </rPr>
      <t xml:space="preserve">
Labor Day</t>
    </r>
  </si>
  <si>
    <t>UNASSIGNED DAY</t>
  </si>
  <si>
    <r>
      <t xml:space="preserve">HOLIDAY
</t>
    </r>
    <r>
      <rPr>
        <sz val="12"/>
        <color theme="2" tint="-0.89999084444715716"/>
        <rFont val="Seaford"/>
        <scheme val="minor"/>
      </rPr>
      <t>Veteran's Day</t>
    </r>
  </si>
  <si>
    <r>
      <rPr>
        <b/>
        <sz val="12"/>
        <color theme="2" tint="-0.89999084444715716"/>
        <rFont val="Seaford"/>
        <scheme val="minor"/>
      </rPr>
      <t>HOLIDAY</t>
    </r>
    <r>
      <rPr>
        <sz val="12"/>
        <color theme="2" tint="-0.89999084444715716"/>
        <rFont val="Seaford"/>
        <scheme val="minor"/>
      </rPr>
      <t xml:space="preserve">
Thanksgiving Day</t>
    </r>
  </si>
  <si>
    <t>WINTER RECESS</t>
  </si>
  <si>
    <t>Second Semester Begins</t>
  </si>
  <si>
    <r>
      <rPr>
        <b/>
        <sz val="12"/>
        <color theme="2" tint="-0.89999084444715716"/>
        <rFont val="Seaford"/>
        <scheme val="minor"/>
      </rPr>
      <t>HOLIDAY</t>
    </r>
    <r>
      <rPr>
        <sz val="12"/>
        <color theme="2" tint="-0.89999084444715716"/>
        <rFont val="Seaford"/>
        <scheme val="minor"/>
      </rPr>
      <t xml:space="preserve">
Dr. Martin Luther King Jr. Birthday</t>
    </r>
  </si>
  <si>
    <r>
      <t xml:space="preserve">HOLIDAY
</t>
    </r>
    <r>
      <rPr>
        <sz val="12"/>
        <color theme="2" tint="-0.89999084444715716"/>
        <rFont val="Seaford"/>
        <scheme val="minor"/>
      </rPr>
      <t>President's Day</t>
    </r>
  </si>
  <si>
    <r>
      <rPr>
        <b/>
        <sz val="11.5"/>
        <color theme="2" tint="-0.89999084444715716"/>
        <rFont val="Seaford"/>
        <scheme val="minor"/>
      </rPr>
      <t>UNASSIGNED DAY</t>
    </r>
    <r>
      <rPr>
        <b/>
        <sz val="12"/>
        <color theme="2" tint="-0.89999084444715716"/>
        <rFont val="Seaford"/>
        <scheme val="minor"/>
      </rPr>
      <t xml:space="preserve">
</t>
    </r>
    <r>
      <rPr>
        <sz val="12"/>
        <color theme="2" tint="-0.89999084444715716"/>
        <rFont val="Seaford"/>
        <scheme val="minor"/>
      </rPr>
      <t>Cesar Chavez Birthday Observed</t>
    </r>
  </si>
  <si>
    <t>SPRING RECESS</t>
  </si>
  <si>
    <t>.</t>
  </si>
  <si>
    <r>
      <t xml:space="preserve">UNASSIGNED DAY
</t>
    </r>
    <r>
      <rPr>
        <sz val="12"/>
        <color theme="2" tint="-0.89999084444715716"/>
        <rFont val="Seaford"/>
        <scheme val="minor"/>
      </rPr>
      <t>Armenian Genocide Remembrance Day</t>
    </r>
  </si>
  <si>
    <r>
      <t xml:space="preserve">HOLIDAY
</t>
    </r>
    <r>
      <rPr>
        <sz val="12"/>
        <color theme="2" tint="-0.89999084444715716"/>
        <rFont val="Seaford"/>
        <scheme val="minor"/>
      </rPr>
      <t>Memorial Day</t>
    </r>
  </si>
  <si>
    <t>Last Day of Instruction</t>
  </si>
  <si>
    <r>
      <rPr>
        <b/>
        <sz val="12"/>
        <color theme="2" tint="-0.89999084444715716"/>
        <rFont val="Seaford"/>
        <scheme val="minor"/>
      </rPr>
      <t>HOLIDAY</t>
    </r>
    <r>
      <rPr>
        <sz val="12"/>
        <color theme="2" tint="-0.89999084444715716"/>
        <rFont val="Seaford"/>
        <scheme val="minor"/>
      </rPr>
      <t xml:space="preserve">
Juneteenth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</si>
</sst>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
    <numFmt numFmtId="165" formatCode="mmmm\ \'yy"/>
    <numFmt numFmtId="166" formatCode="mmmm\ yyyy"/>
    <numFmt numFmtId="167" formatCode="dddd"/>
    <numFmt numFmtId="168" formatCode="[$-F800]dddd\,\ mmmm\ dd\,\ yyyy"/>
  </numFmts>
  <fonts count="52" x14ac:knownFonts="1">
    <font>
      <sz val="10"/>
      <name val="Arial"/>
      <family val="2"/>
    </font>
    <font>
      <sz val="11"/>
      <color theme="1"/>
      <name val="Calibri"/>
      <family val="2"/>
    </font>
    <font>
      <sz val="11"/>
      <color theme="1"/>
      <name val="Seaford"/>
      <family val="2"/>
      <scheme val="minor"/>
    </font>
    <font>
      <u/>
      <sz val="10"/>
      <color indexed="12"/>
      <name val="Arial"/>
      <family val="2"/>
    </font>
    <font>
      <sz val="10"/>
      <name val="Arial"/>
      <family val="2"/>
    </font>
    <font>
      <sz val="10"/>
      <name val="Seaford"/>
      <scheme val="minor"/>
    </font>
    <font>
      <sz val="12"/>
      <name val="Seaford"/>
      <scheme val="minor"/>
    </font>
    <font>
      <b/>
      <sz val="36"/>
      <color theme="0"/>
      <name val="Seaford"/>
      <scheme val="minor"/>
    </font>
    <font>
      <b/>
      <sz val="48"/>
      <color theme="8"/>
      <name val="Seaford"/>
      <scheme val="minor"/>
    </font>
    <font>
      <sz val="12"/>
      <color theme="2" tint="-0.89999084444715716"/>
      <name val="Seaford"/>
      <scheme val="minor"/>
    </font>
    <font>
      <b/>
      <sz val="12"/>
      <name val="Seaford"/>
      <scheme val="minor"/>
    </font>
    <font>
      <b/>
      <sz val="12"/>
      <color theme="4" tint="-0.249977111117893"/>
      <name val="Seaford"/>
      <scheme val="minor"/>
    </font>
    <font>
      <b/>
      <sz val="12"/>
      <color theme="2" tint="-0.89999084444715716"/>
      <name val="Seaford"/>
      <scheme val="minor"/>
    </font>
    <font>
      <sz val="10"/>
      <color theme="2" tint="-0.89999084444715716"/>
      <name val="Seaford"/>
      <scheme val="minor"/>
    </font>
    <font>
      <b/>
      <sz val="12"/>
      <color theme="1" tint="0.34998626667073579"/>
      <name val="Seaford"/>
      <scheme val="minor"/>
    </font>
    <font>
      <b/>
      <sz val="12"/>
      <color theme="0"/>
      <name val="Seaford"/>
      <scheme val="minor"/>
    </font>
    <font>
      <sz val="8"/>
      <name val="Seaford"/>
      <scheme val="minor"/>
    </font>
    <font>
      <sz val="7"/>
      <name val="Seaford"/>
      <scheme val="minor"/>
    </font>
    <font>
      <b/>
      <sz val="48"/>
      <color theme="4" tint="-0.249977111117893"/>
      <name val="Seaford"/>
      <scheme val="minor"/>
    </font>
    <font>
      <sz val="14"/>
      <name val="Seaford"/>
      <scheme val="minor"/>
    </font>
    <font>
      <b/>
      <sz val="14"/>
      <color theme="1" tint="0.34998626667073579"/>
      <name val="Seaford"/>
      <scheme val="minor"/>
    </font>
    <font>
      <b/>
      <sz val="14"/>
      <color theme="1" tint="0.499984740745262"/>
      <name val="Seaford"/>
      <scheme val="minor"/>
    </font>
    <font>
      <u/>
      <sz val="11"/>
      <color theme="1" tint="0.34998626667073579"/>
      <name val="Seaford"/>
      <scheme val="minor"/>
    </font>
    <font>
      <u/>
      <sz val="11"/>
      <color theme="1" tint="0.499984740745262"/>
      <name val="Seaford"/>
      <scheme val="minor"/>
    </font>
    <font>
      <sz val="10"/>
      <color theme="1" tint="0.34998626667073579"/>
      <name val="Seaford"/>
      <scheme val="minor"/>
    </font>
    <font>
      <b/>
      <sz val="24"/>
      <color theme="8"/>
      <name val="Seaford"/>
      <scheme val="minor"/>
    </font>
    <font>
      <b/>
      <sz val="10"/>
      <color theme="0"/>
      <name val="Seaford"/>
      <scheme val="minor"/>
    </font>
    <font>
      <b/>
      <sz val="8"/>
      <name val="Seaford"/>
      <scheme val="minor"/>
    </font>
    <font>
      <b/>
      <sz val="10"/>
      <color theme="0" tint="-0.499984740745262"/>
      <name val="Seaford"/>
      <scheme val="minor"/>
    </font>
    <font>
      <sz val="8"/>
      <color theme="8"/>
      <name val="Seaford"/>
      <scheme val="minor"/>
    </font>
    <font>
      <b/>
      <sz val="36"/>
      <color theme="0"/>
      <name val="Seaford"/>
      <scheme val="major"/>
    </font>
    <font>
      <b/>
      <sz val="24"/>
      <color theme="0"/>
      <name val="Seaford"/>
      <scheme val="major"/>
    </font>
    <font>
      <b/>
      <sz val="48"/>
      <color theme="8"/>
      <name val="Seaford"/>
      <scheme val="major"/>
    </font>
    <font>
      <b/>
      <sz val="24"/>
      <color rgb="FF000000"/>
      <name val="Calibri"/>
      <family val="2"/>
    </font>
    <font>
      <sz val="11"/>
      <color rgb="FF333333"/>
      <name val="Seaford"/>
      <family val="2"/>
      <scheme val="minor"/>
    </font>
    <font>
      <sz val="11"/>
      <color rgb="FF000000"/>
      <name val="Calibri"/>
      <family val="2"/>
    </font>
    <font>
      <sz val="10"/>
      <color rgb="FF000000"/>
      <name val="Times New Roman"/>
      <family val="1"/>
    </font>
    <font>
      <sz val="9"/>
      <color rgb="FF000000"/>
      <name val="Calibri"/>
      <family val="2"/>
    </font>
    <font>
      <b/>
      <sz val="9"/>
      <color rgb="FF000000"/>
      <name val="Calibri"/>
      <family val="2"/>
    </font>
    <font>
      <b/>
      <sz val="11"/>
      <color theme="1"/>
      <name val="Calibri"/>
      <family val="2"/>
    </font>
    <font>
      <b/>
      <sz val="10"/>
      <color rgb="FF000000"/>
      <name val="Times New Roman"/>
      <family val="1"/>
    </font>
    <font>
      <b/>
      <sz val="14"/>
      <color rgb="FF000000"/>
      <name val="Calibri"/>
      <family val="2"/>
    </font>
    <font>
      <sz val="9"/>
      <color rgb="FF001D35"/>
      <name val="Calibri"/>
      <family val="2"/>
    </font>
    <font>
      <b/>
      <sz val="11"/>
      <color rgb="FF000000"/>
      <name val="Calibri"/>
      <family val="2"/>
    </font>
    <font>
      <sz val="10"/>
      <color rgb="FF000000"/>
      <name val="Arial"/>
      <family val="2"/>
    </font>
    <font>
      <b/>
      <sz val="11.5"/>
      <color theme="2" tint="-0.89996032593768116"/>
      <name val="Seaford"/>
      <scheme val="minor"/>
    </font>
    <font>
      <b/>
      <sz val="11.5"/>
      <color theme="2" tint="-0.89999084444715716"/>
      <name val="Seaford"/>
      <scheme val="minor"/>
    </font>
    <font>
      <i/>
      <sz val="12"/>
      <color theme="2" tint="-0.89999084444715716"/>
      <name val="Seaford"/>
      <scheme val="minor"/>
    </font>
    <font>
      <b/>
      <sz val="11"/>
      <color theme="3" tint="0.89999084444715716"/>
      <name val="Calibri"/>
      <family val="2"/>
    </font>
    <font>
      <sz val="11"/>
      <name val="Calibri"/>
      <family val="2"/>
    </font>
    <font>
      <sz val="12"/>
      <color rgb="FF000000"/>
      <name val="Calibri"/>
      <family val="2"/>
    </font>
    <font>
      <sz val="10"/>
      <name val="Calibri"/>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3" tint="0.39997558519241921"/>
        <bgColor indexed="64"/>
      </patternFill>
    </fill>
  </fills>
  <borders count="39">
    <border>
      <left/>
      <right/>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6"/>
      </left>
      <right style="thin">
        <color theme="6"/>
      </right>
      <top style="thin">
        <color theme="6"/>
      </top>
      <bottom/>
      <diagonal/>
    </border>
    <border>
      <left style="thin">
        <color theme="6"/>
      </left>
      <right style="thin">
        <color theme="6"/>
      </right>
      <top/>
      <bottom style="thin">
        <color theme="6"/>
      </bottom>
      <diagonal/>
    </border>
    <border>
      <left style="thin">
        <color theme="6"/>
      </left>
      <right style="thin">
        <color theme="6"/>
      </right>
      <top style="thin">
        <color theme="6"/>
      </top>
      <bottom style="thin">
        <color theme="6"/>
      </bottom>
      <diagonal/>
    </border>
    <border>
      <left style="thin">
        <color theme="6"/>
      </left>
      <right style="thin">
        <color theme="6"/>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n">
        <color theme="2"/>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style="thin">
        <color theme="2"/>
      </bottom>
      <diagonal/>
    </border>
    <border>
      <left/>
      <right style="thin">
        <color theme="2"/>
      </right>
      <top/>
      <bottom style="thin">
        <color theme="2"/>
      </bottom>
      <diagonal/>
    </border>
    <border>
      <left style="thin">
        <color theme="0" tint="-0.249977111117893"/>
      </left>
      <right/>
      <top/>
      <bottom style="thin">
        <color theme="0" tint="-0.14999847407452621"/>
      </bottom>
      <diagonal/>
    </border>
    <border>
      <left/>
      <right style="thin">
        <color theme="0" tint="-0.249977111117893"/>
      </right>
      <top/>
      <bottom style="thin">
        <color theme="0" tint="-0.14999847407452621"/>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rgb="FF000000"/>
      </left>
      <right style="double">
        <color rgb="FF000000"/>
      </right>
      <top style="double">
        <color rgb="FF000000"/>
      </top>
      <bottom style="double">
        <color rgb="FF000000"/>
      </bottom>
      <diagonal/>
    </border>
  </borders>
  <cellStyleXfs count="6">
    <xf numFmtId="0" fontId="0" fillId="0" borderId="0"/>
    <xf numFmtId="0" fontId="3" fillId="0" borderId="0" applyNumberFormat="0" applyFill="0" applyBorder="0" applyAlignment="0" applyProtection="0">
      <alignment vertical="top"/>
      <protection locked="0"/>
    </xf>
    <xf numFmtId="43" fontId="4" fillId="0" borderId="0" applyFont="0" applyFill="0" applyBorder="0" applyAlignment="0" applyProtection="0"/>
    <xf numFmtId="0" fontId="2" fillId="0" borderId="0"/>
    <xf numFmtId="0" fontId="36" fillId="0" borderId="0"/>
    <xf numFmtId="0" fontId="1" fillId="0" borderId="0"/>
  </cellStyleXfs>
  <cellXfs count="236">
    <xf numFmtId="0" fontId="0" fillId="0" borderId="0" xfId="0"/>
    <xf numFmtId="0" fontId="5" fillId="3" borderId="0" xfId="0" applyFont="1" applyFill="1"/>
    <xf numFmtId="0" fontId="6" fillId="3" borderId="0" xfId="0" applyFont="1" applyFill="1" applyAlignment="1">
      <alignment horizontal="right"/>
    </xf>
    <xf numFmtId="0" fontId="5" fillId="0" borderId="0" xfId="0" applyFont="1"/>
    <xf numFmtId="0" fontId="5" fillId="3" borderId="0" xfId="0" applyFont="1" applyFill="1" applyAlignment="1">
      <alignment vertical="center"/>
    </xf>
    <xf numFmtId="0" fontId="5" fillId="4" borderId="0" xfId="0" applyFont="1" applyFill="1" applyAlignment="1">
      <alignment vertical="center"/>
    </xf>
    <xf numFmtId="0" fontId="7" fillId="4" borderId="0" xfId="0" applyFont="1" applyFill="1" applyAlignment="1">
      <alignment vertical="center"/>
    </xf>
    <xf numFmtId="0" fontId="5" fillId="0" borderId="0" xfId="0" applyFont="1" applyAlignment="1">
      <alignment vertical="center"/>
    </xf>
    <xf numFmtId="0" fontId="8" fillId="3" borderId="0" xfId="0" applyFont="1" applyFill="1"/>
    <xf numFmtId="0" fontId="9" fillId="3" borderId="0" xfId="0" applyFont="1" applyFill="1" applyAlignment="1">
      <alignment horizontal="left"/>
    </xf>
    <xf numFmtId="0" fontId="10" fillId="3" borderId="0" xfId="0" applyFont="1" applyFill="1" applyAlignment="1">
      <alignment horizontal="center"/>
    </xf>
    <xf numFmtId="0" fontId="5" fillId="2" borderId="0" xfId="0" applyFont="1" applyFill="1"/>
    <xf numFmtId="0" fontId="6" fillId="2" borderId="0" xfId="0" applyFont="1" applyFill="1" applyAlignment="1">
      <alignment horizontal="right"/>
    </xf>
    <xf numFmtId="0" fontId="11" fillId="2" borderId="0" xfId="0" applyFont="1" applyFill="1" applyAlignment="1">
      <alignment horizontal="left" vertical="center"/>
    </xf>
    <xf numFmtId="0" fontId="9" fillId="2" borderId="5" xfId="0" applyFont="1" applyFill="1" applyBorder="1" applyAlignment="1">
      <alignment vertical="center"/>
    </xf>
    <xf numFmtId="0" fontId="9" fillId="2" borderId="5" xfId="0" applyFont="1" applyFill="1" applyBorder="1" applyAlignment="1">
      <alignment horizontal="left" vertical="center"/>
    </xf>
    <xf numFmtId="0" fontId="13" fillId="2" borderId="0" xfId="0" applyFont="1" applyFill="1"/>
    <xf numFmtId="0" fontId="5" fillId="2" borderId="0" xfId="0" applyFont="1" applyFill="1" applyAlignment="1">
      <alignment horizontal="left" vertical="center"/>
    </xf>
    <xf numFmtId="0" fontId="5" fillId="2" borderId="0" xfId="0" applyFont="1" applyFill="1" applyAlignment="1">
      <alignment vertical="center"/>
    </xf>
    <xf numFmtId="0" fontId="13" fillId="2" borderId="0" xfId="0" applyFont="1" applyFill="1" applyAlignment="1">
      <alignment vertical="center"/>
    </xf>
    <xf numFmtId="0" fontId="9" fillId="2" borderId="0" xfId="0" applyFont="1" applyFill="1" applyAlignment="1">
      <alignment horizontal="right" vertical="center"/>
    </xf>
    <xf numFmtId="0" fontId="10" fillId="2" borderId="0" xfId="0" applyFont="1" applyFill="1" applyAlignment="1">
      <alignment horizontal="center" vertical="center"/>
    </xf>
    <xf numFmtId="0" fontId="15" fillId="4" borderId="0" xfId="0" applyFont="1" applyFill="1" applyAlignment="1">
      <alignment horizontal="center" vertical="center"/>
    </xf>
    <xf numFmtId="0" fontId="10" fillId="2" borderId="7"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vertical="center"/>
    </xf>
    <xf numFmtId="0" fontId="9" fillId="2" borderId="0" xfId="0" applyFont="1" applyFill="1" applyAlignment="1">
      <alignment vertical="center"/>
    </xf>
    <xf numFmtId="0" fontId="6" fillId="2" borderId="0" xfId="0" applyFont="1" applyFill="1" applyAlignment="1">
      <alignment horizontal="right" vertical="center"/>
    </xf>
    <xf numFmtId="0" fontId="6" fillId="0" borderId="0" xfId="0" applyFont="1" applyAlignment="1">
      <alignment horizontal="right"/>
    </xf>
    <xf numFmtId="0" fontId="16" fillId="3" borderId="0" xfId="0" applyFont="1" applyFill="1"/>
    <xf numFmtId="0" fontId="16" fillId="0" borderId="0" xfId="0" applyFont="1"/>
    <xf numFmtId="0" fontId="17" fillId="3" borderId="0" xfId="0" applyFont="1" applyFill="1"/>
    <xf numFmtId="0" fontId="17" fillId="0" borderId="0" xfId="0" applyFont="1"/>
    <xf numFmtId="166" fontId="8" fillId="0" borderId="0" xfId="0" applyNumberFormat="1" applyFont="1"/>
    <xf numFmtId="166" fontId="18" fillId="0" borderId="0" xfId="0" applyNumberFormat="1" applyFont="1" applyAlignment="1">
      <alignment horizontal="left" vertical="top"/>
    </xf>
    <xf numFmtId="0" fontId="19" fillId="3" borderId="0" xfId="0" applyFont="1" applyFill="1" applyAlignment="1">
      <alignment vertical="center"/>
    </xf>
    <xf numFmtId="0" fontId="19" fillId="0" borderId="0" xfId="0" applyFont="1" applyAlignment="1">
      <alignment vertical="center"/>
    </xf>
    <xf numFmtId="167" fontId="15" fillId="4" borderId="0" xfId="0" applyNumberFormat="1" applyFont="1" applyFill="1" applyAlignment="1">
      <alignment horizontal="left" vertical="center" indent="1" shrinkToFit="1"/>
    </xf>
    <xf numFmtId="0" fontId="20" fillId="3" borderId="0" xfId="2" applyNumberFormat="1" applyFont="1" applyFill="1" applyAlignment="1">
      <alignment horizontal="left"/>
    </xf>
    <xf numFmtId="0" fontId="21" fillId="0" borderId="0" xfId="2" applyNumberFormat="1" applyFont="1" applyFill="1" applyAlignment="1">
      <alignment horizontal="left"/>
    </xf>
    <xf numFmtId="0" fontId="22" fillId="3" borderId="0" xfId="1" applyFont="1" applyFill="1" applyAlignment="1" applyProtection="1">
      <alignment horizontal="left"/>
    </xf>
    <xf numFmtId="0" fontId="23" fillId="0" borderId="0" xfId="1" applyFont="1" applyAlignment="1" applyProtection="1">
      <alignment horizontal="left"/>
    </xf>
    <xf numFmtId="0" fontId="16" fillId="3" borderId="0" xfId="0" applyFont="1" applyFill="1" applyAlignment="1">
      <alignment vertical="center"/>
    </xf>
    <xf numFmtId="0" fontId="16" fillId="0" borderId="0" xfId="0" applyFont="1" applyAlignment="1">
      <alignment vertical="center"/>
    </xf>
    <xf numFmtId="0" fontId="9" fillId="2" borderId="6" xfId="0" applyFont="1" applyFill="1" applyBorder="1" applyAlignment="1">
      <alignment horizontal="left" vertical="center" indent="1"/>
    </xf>
    <xf numFmtId="0" fontId="9" fillId="2" borderId="1" xfId="0" applyFont="1" applyFill="1" applyBorder="1" applyAlignment="1">
      <alignment horizontal="left" vertical="center" indent="1"/>
    </xf>
    <xf numFmtId="164" fontId="9" fillId="2" borderId="1" xfId="0" applyNumberFormat="1" applyFont="1" applyFill="1" applyBorder="1" applyAlignment="1">
      <alignment horizontal="left" vertical="center" indent="1" shrinkToFit="1"/>
    </xf>
    <xf numFmtId="0" fontId="9" fillId="2" borderId="8" xfId="0" applyFont="1" applyFill="1" applyBorder="1" applyAlignment="1">
      <alignment horizontal="left" vertical="center" indent="1"/>
    </xf>
    <xf numFmtId="0" fontId="9" fillId="2" borderId="9" xfId="0" applyFont="1" applyFill="1" applyBorder="1" applyAlignment="1">
      <alignment horizontal="left" vertical="center" indent="1"/>
    </xf>
    <xf numFmtId="0" fontId="9" fillId="2" borderId="2" xfId="0" applyFont="1" applyFill="1" applyBorder="1" applyAlignment="1">
      <alignment horizontal="left" vertical="center" indent="1"/>
    </xf>
    <xf numFmtId="164" fontId="9" fillId="2" borderId="3" xfId="0" applyNumberFormat="1" applyFont="1" applyFill="1" applyBorder="1" applyAlignment="1">
      <alignment horizontal="left" vertical="center" indent="1" shrinkToFit="1"/>
    </xf>
    <xf numFmtId="164" fontId="9" fillId="2" borderId="0" xfId="0" applyNumberFormat="1" applyFont="1" applyFill="1" applyAlignment="1">
      <alignment horizontal="left" vertical="center" indent="1" shrinkToFit="1"/>
    </xf>
    <xf numFmtId="0" fontId="16" fillId="2" borderId="0" xfId="0" applyFont="1" applyFill="1" applyAlignment="1">
      <alignment horizontal="center" vertical="center"/>
    </xf>
    <xf numFmtId="0" fontId="16" fillId="2" borderId="0" xfId="1" applyFont="1" applyFill="1" applyBorder="1" applyAlignment="1" applyProtection="1">
      <alignment horizontal="left" vertical="center"/>
    </xf>
    <xf numFmtId="0" fontId="16" fillId="2" borderId="0" xfId="1" applyFont="1" applyFill="1" applyBorder="1" applyAlignment="1" applyProtection="1">
      <alignment vertical="center"/>
    </xf>
    <xf numFmtId="0" fontId="24" fillId="2" borderId="0" xfId="1" applyFont="1" applyFill="1" applyBorder="1" applyAlignment="1" applyProtection="1">
      <alignment horizontal="right" vertical="center"/>
    </xf>
    <xf numFmtId="0" fontId="16" fillId="3" borderId="0" xfId="0" applyFont="1" applyFill="1" applyAlignment="1">
      <alignment horizontal="center" vertical="center"/>
    </xf>
    <xf numFmtId="0" fontId="16" fillId="3" borderId="0" xfId="1" applyFont="1" applyFill="1" applyBorder="1" applyAlignment="1" applyProtection="1">
      <alignment horizontal="left" vertical="center"/>
    </xf>
    <xf numFmtId="0" fontId="16" fillId="3" borderId="0" xfId="1" applyFont="1" applyFill="1" applyBorder="1" applyAlignment="1" applyProtection="1">
      <alignment vertical="center"/>
    </xf>
    <xf numFmtId="0" fontId="24" fillId="3" borderId="0" xfId="1" applyFont="1" applyFill="1" applyBorder="1" applyAlignment="1" applyProtection="1">
      <alignment horizontal="right" vertical="center"/>
    </xf>
    <xf numFmtId="0" fontId="25" fillId="0" borderId="0" xfId="0" applyFont="1" applyAlignment="1">
      <alignment horizontal="left" vertical="top"/>
    </xf>
    <xf numFmtId="0" fontId="5" fillId="0" borderId="0" xfId="0" applyFont="1" applyAlignment="1">
      <alignment horizontal="left"/>
    </xf>
    <xf numFmtId="0" fontId="27" fillId="3" borderId="0" xfId="0" applyFont="1" applyFill="1" applyAlignment="1">
      <alignment horizontal="left" shrinkToFit="1"/>
    </xf>
    <xf numFmtId="0" fontId="28" fillId="0" borderId="0" xfId="0" applyFont="1" applyAlignment="1">
      <alignment horizontal="left"/>
    </xf>
    <xf numFmtId="164" fontId="29" fillId="0" borderId="0" xfId="0" applyNumberFormat="1" applyFont="1" applyAlignment="1">
      <alignment horizontal="left" vertical="center" shrinkToFit="1"/>
    </xf>
    <xf numFmtId="164" fontId="16" fillId="0" borderId="0" xfId="0" applyNumberFormat="1" applyFont="1" applyAlignment="1">
      <alignment horizontal="left" vertical="center" shrinkToFit="1"/>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164" fontId="9" fillId="2" borderId="3" xfId="0" applyNumberFormat="1" applyFont="1" applyFill="1" applyBorder="1" applyAlignment="1">
      <alignment horizontal="left" vertical="center" indent="2" shrinkToFi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4" xfId="0" applyFont="1" applyFill="1" applyBorder="1" applyAlignment="1">
      <alignment vertical="center"/>
    </xf>
    <xf numFmtId="0" fontId="9" fillId="2" borderId="8" xfId="0" applyFont="1" applyFill="1" applyBorder="1" applyAlignment="1">
      <alignment vertical="center"/>
    </xf>
    <xf numFmtId="0" fontId="9" fillId="2" borderId="2" xfId="0" applyFont="1" applyFill="1" applyBorder="1" applyAlignment="1">
      <alignment vertical="center"/>
    </xf>
    <xf numFmtId="0" fontId="30" fillId="4" borderId="0" xfId="0" applyFont="1" applyFill="1" applyAlignment="1">
      <alignment vertical="center"/>
    </xf>
    <xf numFmtId="164" fontId="9" fillId="2" borderId="3" xfId="0" applyNumberFormat="1" applyFont="1" applyFill="1" applyBorder="1" applyAlignment="1">
      <alignment horizontal="left" indent="1" shrinkToFit="1"/>
    </xf>
    <xf numFmtId="0" fontId="9" fillId="2" borderId="3" xfId="0" applyFont="1" applyFill="1" applyBorder="1" applyAlignment="1">
      <alignment horizontal="left" vertical="center" indent="1"/>
    </xf>
    <xf numFmtId="0" fontId="9" fillId="2" borderId="0" xfId="0" applyFont="1" applyFill="1" applyAlignment="1">
      <alignment horizontal="left" vertical="center" indent="1"/>
    </xf>
    <xf numFmtId="0" fontId="5" fillId="0" borderId="2" xfId="0" applyFont="1" applyBorder="1" applyAlignment="1">
      <alignment horizontal="left" indent="1"/>
    </xf>
    <xf numFmtId="0" fontId="34" fillId="0" borderId="12" xfId="0" applyFont="1" applyBorder="1" applyAlignment="1">
      <alignment horizontal="left" vertical="top" wrapText="1" indent="1"/>
    </xf>
    <xf numFmtId="0" fontId="35" fillId="0" borderId="12" xfId="0" applyFont="1" applyBorder="1" applyAlignment="1">
      <alignment horizontal="left" vertical="top" indent="1"/>
    </xf>
    <xf numFmtId="0" fontId="35" fillId="0" borderId="13" xfId="0" applyFont="1" applyBorder="1" applyAlignment="1">
      <alignment horizontal="left" vertical="top" indent="1"/>
    </xf>
    <xf numFmtId="0" fontId="36" fillId="0" borderId="0" xfId="4"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40" fillId="0" borderId="0" xfId="0" applyFont="1" applyAlignment="1">
      <alignment horizontal="center" vertical="center"/>
    </xf>
    <xf numFmtId="168" fontId="0" fillId="0" borderId="0" xfId="0" applyNumberFormat="1" applyAlignment="1">
      <alignment horizontal="left" vertical="top"/>
    </xf>
    <xf numFmtId="0" fontId="36" fillId="0" borderId="0" xfId="0" applyFont="1" applyAlignment="1">
      <alignment horizontal="left" vertical="top"/>
    </xf>
    <xf numFmtId="14" fontId="37" fillId="0" borderId="14" xfId="0" applyNumberFormat="1" applyFont="1" applyBorder="1" applyAlignment="1">
      <alignment horizontal="left" vertical="top"/>
    </xf>
    <xf numFmtId="168" fontId="42" fillId="0" borderId="14" xfId="0" applyNumberFormat="1" applyFont="1" applyBorder="1" applyAlignment="1">
      <alignment horizontal="left" vertical="top" indent="1"/>
    </xf>
    <xf numFmtId="168" fontId="37" fillId="0" borderId="14" xfId="0" applyNumberFormat="1" applyFont="1" applyBorder="1" applyAlignment="1">
      <alignment horizontal="left" vertical="top" indent="1"/>
    </xf>
    <xf numFmtId="0" fontId="44" fillId="0" borderId="0" xfId="0" applyFont="1" applyAlignment="1">
      <alignment horizontal="left" vertical="top"/>
    </xf>
    <xf numFmtId="168" fontId="44" fillId="0" borderId="0" xfId="0" applyNumberFormat="1" applyFont="1" applyAlignment="1">
      <alignment horizontal="left" vertical="top"/>
    </xf>
    <xf numFmtId="0" fontId="38" fillId="3" borderId="15" xfId="0" applyFont="1" applyFill="1" applyBorder="1" applyAlignment="1">
      <alignment horizontal="center" vertical="center"/>
    </xf>
    <xf numFmtId="168" fontId="37" fillId="0" borderId="15" xfId="0" applyNumberFormat="1" applyFont="1" applyBorder="1" applyAlignment="1">
      <alignment horizontal="left" vertical="top" indent="1"/>
    </xf>
    <xf numFmtId="168" fontId="37" fillId="0" borderId="0" xfId="0" applyNumberFormat="1" applyFont="1" applyAlignment="1">
      <alignment horizontal="left" vertical="top" indent="1"/>
    </xf>
    <xf numFmtId="164" fontId="12" fillId="2" borderId="0" xfId="0" applyNumberFormat="1" applyFont="1" applyFill="1" applyAlignment="1">
      <alignment horizontal="left" vertical="center" indent="1" shrinkToFit="1"/>
    </xf>
    <xf numFmtId="164" fontId="12" fillId="2" borderId="0" xfId="0" applyNumberFormat="1" applyFont="1" applyFill="1" applyAlignment="1">
      <alignment horizontal="left" indent="1" shrinkToFit="1"/>
    </xf>
    <xf numFmtId="0" fontId="16" fillId="3" borderId="20" xfId="0" applyFont="1" applyFill="1" applyBorder="1" applyAlignment="1">
      <alignment vertical="center"/>
    </xf>
    <xf numFmtId="0" fontId="9" fillId="2" borderId="28" xfId="0" applyFont="1" applyFill="1" applyBorder="1" applyAlignment="1">
      <alignment horizontal="left" vertical="center" indent="1"/>
    </xf>
    <xf numFmtId="0" fontId="9" fillId="2" borderId="31" xfId="0" applyFont="1" applyFill="1" applyBorder="1" applyAlignment="1">
      <alignment vertical="center"/>
    </xf>
    <xf numFmtId="0" fontId="12" fillId="2" borderId="29"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30" xfId="0" applyFont="1" applyFill="1" applyBorder="1" applyAlignment="1">
      <alignment horizontal="left" vertical="center" indent="1"/>
    </xf>
    <xf numFmtId="164" fontId="12" fillId="2" borderId="28" xfId="0" applyNumberFormat="1" applyFont="1" applyFill="1" applyBorder="1" applyAlignment="1">
      <alignment horizontal="left" indent="1" shrinkToFit="1"/>
    </xf>
    <xf numFmtId="1" fontId="35" fillId="0" borderId="14" xfId="0" applyNumberFormat="1" applyFont="1" applyBorder="1" applyAlignment="1">
      <alignment horizontal="center" vertical="center"/>
    </xf>
    <xf numFmtId="1" fontId="43" fillId="0" borderId="14" xfId="0" applyNumberFormat="1" applyFont="1" applyBorder="1" applyAlignment="1">
      <alignment horizontal="center" vertical="center"/>
    </xf>
    <xf numFmtId="0" fontId="48" fillId="6" borderId="14" xfId="0" applyFont="1" applyFill="1" applyBorder="1" applyAlignment="1">
      <alignment horizontal="center" vertical="center" wrapText="1"/>
    </xf>
    <xf numFmtId="0" fontId="43" fillId="3" borderId="14" xfId="0" applyFont="1" applyFill="1" applyBorder="1" applyAlignment="1">
      <alignment horizontal="center" vertical="center"/>
    </xf>
    <xf numFmtId="168" fontId="35" fillId="0" borderId="15" xfId="0" applyNumberFormat="1" applyFont="1" applyBorder="1" applyAlignment="1">
      <alignment horizontal="left" vertical="top" indent="1"/>
    </xf>
    <xf numFmtId="0" fontId="38" fillId="3" borderId="0" xfId="0" applyFont="1" applyFill="1" applyAlignment="1">
      <alignment horizontal="center" vertical="center"/>
    </xf>
    <xf numFmtId="168" fontId="35" fillId="0" borderId="0" xfId="0" applyNumberFormat="1" applyFont="1" applyAlignment="1">
      <alignment horizontal="left" vertical="top" indent="1"/>
    </xf>
    <xf numFmtId="1" fontId="35" fillId="0" borderId="36" xfId="0" applyNumberFormat="1" applyFont="1" applyBorder="1" applyAlignment="1">
      <alignment horizontal="center" vertical="center"/>
    </xf>
    <xf numFmtId="0" fontId="36" fillId="0" borderId="0" xfId="4" applyAlignment="1">
      <alignment horizontal="left" vertical="top" wrapText="1"/>
    </xf>
    <xf numFmtId="1" fontId="35" fillId="0" borderId="0" xfId="0" applyNumberFormat="1" applyFont="1" applyAlignment="1">
      <alignment horizontal="center" vertical="center"/>
    </xf>
    <xf numFmtId="1" fontId="43" fillId="0" borderId="0" xfId="0" applyNumberFormat="1" applyFont="1" applyAlignment="1">
      <alignment horizontal="center" vertical="center"/>
    </xf>
    <xf numFmtId="0" fontId="43" fillId="0" borderId="0" xfId="0" applyFont="1" applyAlignment="1">
      <alignment horizontal="center" vertical="top"/>
    </xf>
    <xf numFmtId="168" fontId="43" fillId="0" borderId="0" xfId="0" applyNumberFormat="1" applyFont="1" applyAlignment="1">
      <alignment horizontal="center" vertical="center" wrapText="1"/>
    </xf>
    <xf numFmtId="168" fontId="43" fillId="7" borderId="14" xfId="0" applyNumberFormat="1" applyFont="1" applyFill="1" applyBorder="1" applyAlignment="1">
      <alignment horizontal="center" vertical="center" wrapText="1"/>
    </xf>
    <xf numFmtId="0" fontId="48" fillId="6" borderId="14" xfId="0" applyFont="1" applyFill="1" applyBorder="1" applyAlignment="1">
      <alignment horizontal="left" vertical="center" wrapText="1" indent="1"/>
    </xf>
    <xf numFmtId="0" fontId="41" fillId="0" borderId="0" xfId="0" applyFont="1" applyAlignment="1">
      <alignment horizontal="center" vertical="center" wrapText="1"/>
    </xf>
    <xf numFmtId="0" fontId="43" fillId="9" borderId="37" xfId="0" applyFont="1" applyFill="1" applyBorder="1" applyAlignment="1">
      <alignment horizontal="center" vertical="top"/>
    </xf>
    <xf numFmtId="0" fontId="50" fillId="7" borderId="38" xfId="4" applyFont="1" applyFill="1" applyBorder="1" applyAlignment="1">
      <alignment horizontal="left" vertical="center" wrapText="1" indent="1"/>
    </xf>
    <xf numFmtId="0" fontId="39" fillId="11" borderId="14" xfId="0" applyFont="1" applyFill="1" applyBorder="1" applyAlignment="1">
      <alignment horizontal="center" vertical="center"/>
    </xf>
    <xf numFmtId="14" fontId="35" fillId="0" borderId="14" xfId="0" applyNumberFormat="1" applyFont="1" applyBorder="1" applyAlignment="1">
      <alignment horizontal="center" vertical="center"/>
    </xf>
    <xf numFmtId="14" fontId="35" fillId="8" borderId="14" xfId="0" applyNumberFormat="1" applyFont="1" applyFill="1" applyBorder="1" applyAlignment="1" applyProtection="1">
      <alignment horizontal="center" vertical="center"/>
      <protection locked="0"/>
    </xf>
    <xf numFmtId="14" fontId="51" fillId="8" borderId="14" xfId="0" applyNumberFormat="1" applyFont="1" applyFill="1" applyBorder="1" applyAlignment="1" applyProtection="1">
      <alignment vertical="center"/>
      <protection locked="0"/>
    </xf>
    <xf numFmtId="14" fontId="49" fillId="10" borderId="14" xfId="0" applyNumberFormat="1" applyFont="1" applyFill="1" applyBorder="1" applyAlignment="1" applyProtection="1">
      <alignment horizontal="center" vertical="center"/>
      <protection locked="0"/>
    </xf>
    <xf numFmtId="14" fontId="49" fillId="10" borderId="14" xfId="0" applyNumberFormat="1" applyFont="1" applyFill="1" applyBorder="1" applyAlignment="1" applyProtection="1">
      <alignment horizontal="center" vertical="top"/>
      <protection locked="0"/>
    </xf>
    <xf numFmtId="14" fontId="35" fillId="10" borderId="14" xfId="0" applyNumberFormat="1" applyFont="1" applyFill="1" applyBorder="1" applyAlignment="1" applyProtection="1">
      <alignment horizontal="center" vertical="top"/>
      <protection locked="0"/>
    </xf>
    <xf numFmtId="0" fontId="31" fillId="4" borderId="0" xfId="0" applyFont="1" applyFill="1" applyAlignment="1">
      <alignment horizontal="center" vertical="center"/>
    </xf>
    <xf numFmtId="0" fontId="41" fillId="5" borderId="15"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17" xfId="0" applyFont="1" applyFill="1" applyBorder="1" applyAlignment="1">
      <alignment horizontal="center" vertical="center" wrapText="1"/>
    </xf>
    <xf numFmtId="0" fontId="41" fillId="5" borderId="18" xfId="0" applyFont="1" applyFill="1" applyBorder="1" applyAlignment="1">
      <alignment horizontal="center" vertical="center" wrapText="1"/>
    </xf>
    <xf numFmtId="0" fontId="41" fillId="5" borderId="19" xfId="0" applyFont="1" applyFill="1" applyBorder="1" applyAlignment="1">
      <alignment horizontal="center" vertical="center" wrapText="1"/>
    </xf>
    <xf numFmtId="14" fontId="43" fillId="0" borderId="15" xfId="0" applyNumberFormat="1" applyFont="1" applyBorder="1" applyAlignment="1">
      <alignment horizontal="center" vertical="top"/>
    </xf>
    <xf numFmtId="14" fontId="43" fillId="0" borderId="17" xfId="0" applyNumberFormat="1" applyFont="1" applyBorder="1" applyAlignment="1">
      <alignment horizontal="center" vertical="top"/>
    </xf>
    <xf numFmtId="0" fontId="41" fillId="9" borderId="15" xfId="0" applyFont="1" applyFill="1" applyBorder="1" applyAlignment="1">
      <alignment horizontal="center" vertical="center" wrapText="1"/>
    </xf>
    <xf numFmtId="0" fontId="41" fillId="9" borderId="16" xfId="0" applyFont="1" applyFill="1" applyBorder="1" applyAlignment="1">
      <alignment horizontal="center" vertical="center" wrapText="1"/>
    </xf>
    <xf numFmtId="0" fontId="41" fillId="9" borderId="17" xfId="0" applyFont="1" applyFill="1" applyBorder="1" applyAlignment="1">
      <alignment horizontal="center" vertical="center" wrapText="1"/>
    </xf>
    <xf numFmtId="0" fontId="43" fillId="0" borderId="15" xfId="0" applyFont="1" applyBorder="1" applyAlignment="1">
      <alignment horizontal="center" vertical="top"/>
    </xf>
    <xf numFmtId="0" fontId="43" fillId="0" borderId="17" xfId="0" applyFont="1" applyBorder="1" applyAlignment="1">
      <alignment horizontal="center" vertical="top"/>
    </xf>
    <xf numFmtId="14" fontId="43" fillId="9" borderId="14" xfId="0" applyNumberFormat="1" applyFont="1" applyFill="1" applyBorder="1" applyAlignment="1">
      <alignment horizontal="right" vertical="top" indent="1"/>
    </xf>
    <xf numFmtId="0" fontId="33" fillId="5" borderId="10"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9" fillId="2" borderId="4" xfId="0" applyFont="1" applyFill="1" applyBorder="1" applyAlignment="1">
      <alignment horizontal="left" vertical="center" indent="1"/>
    </xf>
    <xf numFmtId="0" fontId="9" fillId="2" borderId="5" xfId="0" applyFont="1" applyFill="1" applyBorder="1" applyAlignment="1">
      <alignment horizontal="left" vertical="center" indent="1"/>
    </xf>
    <xf numFmtId="0" fontId="9" fillId="2" borderId="6" xfId="0" applyFont="1" applyFill="1" applyBorder="1" applyAlignment="1">
      <alignment horizontal="left" vertical="center" indent="1"/>
    </xf>
    <xf numFmtId="166" fontId="32" fillId="0" borderId="0" xfId="0" applyNumberFormat="1" applyFont="1" applyAlignment="1">
      <alignment horizontal="left"/>
    </xf>
    <xf numFmtId="167" fontId="15" fillId="4" borderId="0" xfId="0" applyNumberFormat="1" applyFont="1" applyFill="1" applyAlignment="1">
      <alignment horizontal="left" vertical="center" indent="1" shrinkToFit="1"/>
    </xf>
    <xf numFmtId="164" fontId="9" fillId="2" borderId="1" xfId="0" applyNumberFormat="1" applyFont="1" applyFill="1" applyBorder="1" applyAlignment="1">
      <alignment horizontal="left" indent="1" shrinkToFit="1"/>
    </xf>
    <xf numFmtId="164" fontId="9" fillId="2" borderId="0" xfId="0" applyNumberFormat="1" applyFont="1" applyFill="1" applyAlignment="1">
      <alignment horizontal="left" indent="1" shrinkToFit="1"/>
    </xf>
    <xf numFmtId="164" fontId="9" fillId="2" borderId="3" xfId="0" applyNumberFormat="1" applyFont="1" applyFill="1" applyBorder="1" applyAlignment="1">
      <alignment horizontal="left" indent="1" shrinkToFi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164" fontId="12" fillId="2" borderId="1" xfId="0" applyNumberFormat="1" applyFont="1" applyFill="1" applyBorder="1" applyAlignment="1">
      <alignment horizontal="left" indent="1" shrinkToFit="1"/>
    </xf>
    <xf numFmtId="164" fontId="12" fillId="2" borderId="0" xfId="0" applyNumberFormat="1" applyFont="1" applyFill="1" applyAlignment="1">
      <alignment horizontal="left" indent="1" shrinkToFit="1"/>
    </xf>
    <xf numFmtId="164" fontId="12" fillId="2" borderId="3" xfId="0" applyNumberFormat="1" applyFont="1" applyFill="1" applyBorder="1" applyAlignment="1">
      <alignment horizontal="left" indent="1" shrinkToFi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0" fontId="9" fillId="2" borderId="0" xfId="0" applyFont="1" applyFill="1" applyAlignment="1">
      <alignment horizontal="left" vertical="center" indent="1"/>
    </xf>
    <xf numFmtId="164" fontId="9" fillId="2" borderId="1" xfId="0" applyNumberFormat="1" applyFont="1" applyFill="1" applyBorder="1" applyAlignment="1">
      <alignment horizontal="left" vertical="center" indent="1" shrinkToFit="1"/>
    </xf>
    <xf numFmtId="164" fontId="9" fillId="2" borderId="3" xfId="0" applyNumberFormat="1" applyFont="1" applyFill="1" applyBorder="1" applyAlignment="1">
      <alignment horizontal="left" vertical="center" indent="1" shrinkToFit="1"/>
    </xf>
    <xf numFmtId="164" fontId="9" fillId="2" borderId="0" xfId="0" applyNumberFormat="1" applyFont="1" applyFill="1" applyAlignment="1">
      <alignment horizontal="left" vertical="center" indent="1" shrinkToFit="1"/>
    </xf>
    <xf numFmtId="0" fontId="5" fillId="0" borderId="2" xfId="0" applyFont="1" applyBorder="1" applyAlignment="1">
      <alignment horizontal="left" indent="1"/>
    </xf>
    <xf numFmtId="0" fontId="5" fillId="0" borderId="5" xfId="0" applyFont="1" applyBorder="1" applyAlignment="1">
      <alignment horizontal="left" indent="1"/>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25" fillId="0" borderId="0" xfId="0" applyFont="1" applyAlignment="1">
      <alignment horizontal="left" vertical="top"/>
    </xf>
    <xf numFmtId="165" fontId="26" fillId="4" borderId="0" xfId="0" applyNumberFormat="1" applyFont="1" applyFill="1" applyAlignment="1">
      <alignment horizontal="center" vertical="center"/>
    </xf>
    <xf numFmtId="164" fontId="47" fillId="2" borderId="1" xfId="0" applyNumberFormat="1" applyFont="1" applyFill="1" applyBorder="1" applyAlignment="1">
      <alignment horizontal="left" vertical="center" indent="1" shrinkToFit="1"/>
    </xf>
    <xf numFmtId="164" fontId="47" fillId="2" borderId="3" xfId="0" applyNumberFormat="1" applyFont="1" applyFill="1" applyBorder="1" applyAlignment="1">
      <alignment horizontal="left" vertical="center" indent="1" shrinkToFit="1"/>
    </xf>
    <xf numFmtId="164" fontId="47" fillId="2" borderId="0" xfId="0" applyNumberFormat="1" applyFont="1" applyFill="1" applyAlignment="1">
      <alignment horizontal="left" vertical="center" indent="1" shrinkToFit="1"/>
    </xf>
    <xf numFmtId="0" fontId="47" fillId="2" borderId="4" xfId="0" applyFont="1" applyFill="1" applyBorder="1" applyAlignment="1">
      <alignment horizontal="left" vertical="center" indent="1"/>
    </xf>
    <xf numFmtId="0" fontId="47" fillId="2" borderId="6" xfId="0" applyFont="1" applyFill="1" applyBorder="1" applyAlignment="1">
      <alignment horizontal="left" vertical="center" indent="1"/>
    </xf>
    <xf numFmtId="0" fontId="47" fillId="2" borderId="4" xfId="0" applyFont="1" applyFill="1" applyBorder="1" applyAlignment="1">
      <alignment horizontal="center" vertical="center" wrapText="1"/>
    </xf>
    <xf numFmtId="0" fontId="47" fillId="2" borderId="5" xfId="0" applyFont="1" applyFill="1" applyBorder="1" applyAlignment="1">
      <alignment horizontal="center" vertical="center" wrapText="1"/>
    </xf>
    <xf numFmtId="0" fontId="47" fillId="2" borderId="6" xfId="0" applyFont="1" applyFill="1" applyBorder="1" applyAlignment="1">
      <alignment horizontal="center" vertical="center" wrapText="1"/>
    </xf>
    <xf numFmtId="164" fontId="12" fillId="2" borderId="1" xfId="0" applyNumberFormat="1" applyFont="1" applyFill="1" applyBorder="1" applyAlignment="1">
      <alignment horizontal="left" vertical="center" indent="1" shrinkToFit="1"/>
    </xf>
    <xf numFmtId="164" fontId="12" fillId="2" borderId="0" xfId="0" applyNumberFormat="1" applyFont="1" applyFill="1" applyAlignment="1">
      <alignment horizontal="left" vertical="center" indent="1" shrinkToFit="1"/>
    </xf>
    <xf numFmtId="164" fontId="12" fillId="2" borderId="3" xfId="0" applyNumberFormat="1" applyFont="1" applyFill="1" applyBorder="1" applyAlignment="1">
      <alignment horizontal="left" vertical="center" indent="1" shrinkToFit="1"/>
    </xf>
    <xf numFmtId="0" fontId="45" fillId="2" borderId="4"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9" fillId="2" borderId="2"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6"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6" fillId="2" borderId="4"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164" fontId="12" fillId="2" borderId="34" xfId="0" applyNumberFormat="1" applyFont="1" applyFill="1" applyBorder="1" applyAlignment="1">
      <alignment horizontal="left" vertical="center" indent="1" shrinkToFit="1"/>
    </xf>
    <xf numFmtId="164" fontId="12" fillId="2" borderId="35" xfId="0" applyNumberFormat="1" applyFont="1" applyFill="1" applyBorder="1" applyAlignment="1">
      <alignment horizontal="left" vertical="center" indent="1" shrinkToFit="1"/>
    </xf>
    <xf numFmtId="0" fontId="12" fillId="2" borderId="33" xfId="0" applyFont="1" applyFill="1" applyBorder="1" applyAlignment="1">
      <alignment horizontal="center" vertical="center"/>
    </xf>
    <xf numFmtId="0" fontId="12" fillId="2" borderId="32" xfId="0" applyFont="1" applyFill="1" applyBorder="1" applyAlignment="1">
      <alignment horizontal="center" vertical="center"/>
    </xf>
    <xf numFmtId="0" fontId="9" fillId="2" borderId="31" xfId="0" applyFont="1" applyFill="1" applyBorder="1" applyAlignment="1">
      <alignment horizontal="left" vertical="center" indent="1"/>
    </xf>
    <xf numFmtId="0" fontId="9" fillId="2" borderId="33" xfId="0" applyFont="1" applyFill="1" applyBorder="1" applyAlignment="1">
      <alignment horizontal="left" vertical="center" indent="1"/>
    </xf>
    <xf numFmtId="0" fontId="9" fillId="2" borderId="32" xfId="0" applyFont="1" applyFill="1" applyBorder="1" applyAlignment="1">
      <alignment horizontal="left" vertical="center" indent="1"/>
    </xf>
    <xf numFmtId="0" fontId="12" fillId="2" borderId="31" xfId="0" applyFont="1" applyFill="1" applyBorder="1" applyAlignment="1">
      <alignment horizontal="center" vertical="center"/>
    </xf>
    <xf numFmtId="0" fontId="9" fillId="2" borderId="29" xfId="0" applyFont="1" applyFill="1" applyBorder="1" applyAlignment="1">
      <alignment horizontal="left" vertical="center" indent="1"/>
    </xf>
    <xf numFmtId="0" fontId="9" fillId="2" borderId="28" xfId="0" applyFont="1" applyFill="1" applyBorder="1" applyAlignment="1">
      <alignment horizontal="left" vertical="center" indent="1"/>
    </xf>
    <xf numFmtId="0" fontId="9" fillId="2" borderId="30" xfId="0" applyFont="1" applyFill="1" applyBorder="1" applyAlignment="1">
      <alignment horizontal="left" vertical="center" indent="1"/>
    </xf>
    <xf numFmtId="164" fontId="9" fillId="2" borderId="34" xfId="0" applyNumberFormat="1" applyFont="1" applyFill="1" applyBorder="1" applyAlignment="1">
      <alignment horizontal="left" vertical="center" indent="1" shrinkToFit="1"/>
    </xf>
    <xf numFmtId="164" fontId="9" fillId="2" borderId="35" xfId="0" applyNumberFormat="1" applyFont="1" applyFill="1" applyBorder="1" applyAlignment="1">
      <alignment horizontal="left" vertical="center" indent="1" shrinkToFit="1"/>
    </xf>
    <xf numFmtId="0" fontId="12" fillId="2" borderId="28" xfId="0" applyFont="1" applyFill="1" applyBorder="1" applyAlignment="1">
      <alignment horizontal="left" vertical="center" indent="1"/>
    </xf>
    <xf numFmtId="0" fontId="12" fillId="2" borderId="30" xfId="0" applyFont="1" applyFill="1" applyBorder="1" applyAlignment="1">
      <alignment horizontal="left" vertical="center" indent="1"/>
    </xf>
    <xf numFmtId="164" fontId="9" fillId="2" borderId="29" xfId="0" applyNumberFormat="1" applyFont="1" applyFill="1" applyBorder="1" applyAlignment="1">
      <alignment horizontal="left" indent="1" shrinkToFit="1"/>
    </xf>
    <xf numFmtId="164" fontId="9" fillId="2" borderId="30" xfId="0" applyNumberFormat="1" applyFont="1" applyFill="1" applyBorder="1" applyAlignment="1">
      <alignment horizontal="left" indent="1" shrinkToFit="1"/>
    </xf>
    <xf numFmtId="164" fontId="9" fillId="2" borderId="34" xfId="0" applyNumberFormat="1" applyFont="1" applyFill="1" applyBorder="1" applyAlignment="1">
      <alignment horizontal="left" indent="1" shrinkToFit="1"/>
    </xf>
    <xf numFmtId="164" fontId="9" fillId="2" borderId="35" xfId="0" applyNumberFormat="1" applyFont="1" applyFill="1" applyBorder="1" applyAlignment="1">
      <alignment horizontal="left" indent="1" shrinkToFit="1"/>
    </xf>
    <xf numFmtId="0" fontId="12" fillId="2" borderId="29" xfId="0" applyFont="1" applyFill="1" applyBorder="1" applyAlignment="1">
      <alignment horizontal="left" vertical="center" indent="1"/>
    </xf>
    <xf numFmtId="0" fontId="9" fillId="2" borderId="34" xfId="0" applyFont="1" applyFill="1" applyBorder="1" applyAlignment="1">
      <alignment horizontal="left" vertical="center" indent="1"/>
    </xf>
    <xf numFmtId="0" fontId="9" fillId="2" borderId="35" xfId="0" applyFont="1" applyFill="1" applyBorder="1" applyAlignment="1">
      <alignment horizontal="left" vertical="center" indent="1"/>
    </xf>
    <xf numFmtId="164" fontId="12" fillId="2" borderId="28" xfId="0" applyNumberFormat="1" applyFont="1" applyFill="1" applyBorder="1" applyAlignment="1">
      <alignment horizontal="left" indent="1" shrinkToFit="1"/>
    </xf>
    <xf numFmtId="164" fontId="12" fillId="2" borderId="30" xfId="0" applyNumberFormat="1" applyFont="1" applyFill="1" applyBorder="1" applyAlignment="1">
      <alignment horizontal="left" indent="1" shrinkToFit="1"/>
    </xf>
    <xf numFmtId="0" fontId="12" fillId="2" borderId="0" xfId="0" applyFont="1" applyFill="1" applyAlignment="1">
      <alignment horizontal="center" vertical="center"/>
    </xf>
    <xf numFmtId="0" fontId="12" fillId="2" borderId="35" xfId="0" applyFont="1" applyFill="1" applyBorder="1" applyAlignment="1">
      <alignment horizontal="center" vertical="center"/>
    </xf>
    <xf numFmtId="164" fontId="9" fillId="2" borderId="28" xfId="0" applyNumberFormat="1" applyFont="1" applyFill="1" applyBorder="1" applyAlignment="1">
      <alignment horizontal="left" indent="1" shrinkToFit="1"/>
    </xf>
    <xf numFmtId="0" fontId="5" fillId="0" borderId="0" xfId="0" applyFont="1" applyAlignment="1">
      <alignment horizontal="left" indent="1"/>
    </xf>
    <xf numFmtId="0" fontId="9" fillId="2" borderId="4" xfId="0" applyFont="1" applyFill="1" applyBorder="1" applyAlignment="1">
      <alignment horizontal="center" vertical="center"/>
    </xf>
    <xf numFmtId="0" fontId="9" fillId="2" borderId="26" xfId="0" applyFont="1" applyFill="1" applyBorder="1" applyAlignment="1">
      <alignment horizontal="left" vertical="center" indent="1"/>
    </xf>
    <xf numFmtId="0" fontId="9" fillId="2" borderId="27" xfId="0" applyFont="1" applyFill="1" applyBorder="1" applyAlignment="1">
      <alignment horizontal="left" vertical="center" indent="1"/>
    </xf>
    <xf numFmtId="0" fontId="9" fillId="2" borderId="24" xfId="0" applyFont="1" applyFill="1" applyBorder="1" applyAlignment="1">
      <alignment horizontal="left" vertical="center" indent="1"/>
    </xf>
    <xf numFmtId="0" fontId="9" fillId="2" borderId="20" xfId="0" applyFont="1" applyFill="1" applyBorder="1" applyAlignment="1">
      <alignment horizontal="left" vertical="center" indent="1"/>
    </xf>
    <xf numFmtId="0" fontId="9" fillId="2" borderId="25" xfId="0" applyFont="1" applyFill="1" applyBorder="1" applyAlignment="1">
      <alignment horizontal="left" vertical="center" indent="1"/>
    </xf>
    <xf numFmtId="164" fontId="9" fillId="2" borderId="21" xfId="0" applyNumberFormat="1" applyFont="1" applyFill="1" applyBorder="1" applyAlignment="1">
      <alignment horizontal="left" indent="1" shrinkToFit="1"/>
    </xf>
    <xf numFmtId="164" fontId="9" fillId="2" borderId="22" xfId="0" applyNumberFormat="1" applyFont="1" applyFill="1" applyBorder="1" applyAlignment="1">
      <alignment horizontal="left" indent="1" shrinkToFit="1"/>
    </xf>
    <xf numFmtId="164" fontId="9" fillId="2" borderId="23" xfId="0" applyNumberFormat="1" applyFont="1" applyFill="1" applyBorder="1" applyAlignment="1">
      <alignment horizontal="left" indent="1" shrinkToFit="1"/>
    </xf>
  </cellXfs>
  <cellStyles count="6">
    <cellStyle name="Comma" xfId="2" builtinId="3"/>
    <cellStyle name="Hyperlink" xfId="1" builtinId="8" customBuiltin="1"/>
    <cellStyle name="Normal" xfId="0" builtinId="0" customBuiltin="1"/>
    <cellStyle name="Normal 2" xfId="3" xr:uid="{00000000-0005-0000-0000-000003000000}"/>
    <cellStyle name="Normal 3" xfId="4" xr:uid="{C5059FAD-BC83-4DD0-BABA-54CDA679E6DA}"/>
    <cellStyle name="Normal 4" xfId="5" xr:uid="{257FACB2-BE4C-438D-90C8-40CFAE853BCB}"/>
  </cellStyles>
  <dxfs count="48">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200024</xdr:colOff>
      <xdr:row>0</xdr:row>
      <xdr:rowOff>209550</xdr:rowOff>
    </xdr:from>
    <xdr:to>
      <xdr:col>17</xdr:col>
      <xdr:colOff>1314449</xdr:colOff>
      <xdr:row>2</xdr:row>
      <xdr:rowOff>95250</xdr:rowOff>
    </xdr:to>
    <xdr:sp macro="" textlink="">
      <xdr:nvSpPr>
        <xdr:cNvPr id="2" name="Left Arrow 1">
          <a:extLst>
            <a:ext uri="{FF2B5EF4-FFF2-40B4-BE49-F238E27FC236}">
              <a16:creationId xmlns:a16="http://schemas.microsoft.com/office/drawing/2014/main" id="{1AB1DB8E-A570-9651-98D3-A2F86A7BCCE8}"/>
            </a:ext>
          </a:extLst>
        </xdr:cNvPr>
        <xdr:cNvSpPr/>
      </xdr:nvSpPr>
      <xdr:spPr>
        <a:xfrm>
          <a:off x="13287374" y="209550"/>
          <a:ext cx="1114425" cy="1323975"/>
        </a:xfrm>
        <a:prstGeom prst="leftArrow">
          <a:avLst/>
        </a:prstGeom>
        <a:solidFill>
          <a:schemeClr val="tx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8</xdr:col>
      <xdr:colOff>180975</xdr:colOff>
      <xdr:row>1</xdr:row>
      <xdr:rowOff>0</xdr:rowOff>
    </xdr:from>
    <xdr:to>
      <xdr:col>8</xdr:col>
      <xdr:colOff>1200150</xdr:colOff>
      <xdr:row>2</xdr:row>
      <xdr:rowOff>123825</xdr:rowOff>
    </xdr:to>
    <xdr:sp macro="" textlink="">
      <xdr:nvSpPr>
        <xdr:cNvPr id="3" name="Left Arrow 2">
          <a:extLst>
            <a:ext uri="{FF2B5EF4-FFF2-40B4-BE49-F238E27FC236}">
              <a16:creationId xmlns:a16="http://schemas.microsoft.com/office/drawing/2014/main" id="{E3D2A688-1F0E-47F3-85A9-99E9C19B1FB3}"/>
            </a:ext>
            <a:ext uri="{147F2762-F138-4A5C-976F-8EAC2B608ADB}">
              <a16:predDERef xmlns:a16="http://schemas.microsoft.com/office/drawing/2014/main" pred="{1AB1DB8E-A570-9651-98D3-A2F86A7BCCE8}"/>
            </a:ext>
          </a:extLst>
        </xdr:cNvPr>
        <xdr:cNvSpPr/>
      </xdr:nvSpPr>
      <xdr:spPr>
        <a:xfrm>
          <a:off x="2505075" y="238125"/>
          <a:ext cx="1019175" cy="1123950"/>
        </a:xfrm>
        <a:prstGeom prst="leftArrow">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419100</xdr:colOff>
      <xdr:row>64</xdr:row>
      <xdr:rowOff>158294</xdr:rowOff>
    </xdr:to>
    <xdr:pic>
      <xdr:nvPicPr>
        <xdr:cNvPr id="4" name="Picture 3">
          <a:extLst>
            <a:ext uri="{FF2B5EF4-FFF2-40B4-BE49-F238E27FC236}">
              <a16:creationId xmlns:a16="http://schemas.microsoft.com/office/drawing/2014/main" id="{A2ECA9B8-7FBC-4C83-8456-0F34355C41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707100" cy="1052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usd-my.sharepoint.com/personal/marcia_scott_lausd_net/Documents/25-2026%20SUB%20ASSIGNMENT%20MONITORING%20TOOL.xlsx" TargetMode="External"/><Relationship Id="rId1" Type="http://schemas.openxmlformats.org/officeDocument/2006/relationships/externalLinkPath" Target="/personal/marcia_scott_lausd_net/Documents/25-2026%20SUB%20ASSIGNMENT%20MONITORING%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 Assignment Monitoring Tool"/>
      <sheetName val="Sub Permit Rules"/>
      <sheetName val="About"/>
      <sheetName val="January"/>
      <sheetName val="February"/>
      <sheetName val="March"/>
      <sheetName val="April"/>
      <sheetName val="May"/>
      <sheetName val="June"/>
      <sheetName val="Substitute Record of Service"/>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23">
      <a:majorFont>
        <a:latin typeface="Seaford"/>
        <a:ea typeface=""/>
        <a:cs typeface=""/>
      </a:majorFont>
      <a:minorFont>
        <a:latin typeface="Seafor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0BA47-785D-431D-A298-3F8FCC93CECA}">
  <sheetPr>
    <pageSetUpPr fitToPage="1"/>
  </sheetPr>
  <dimension ref="A1:R15"/>
  <sheetViews>
    <sheetView showGridLines="0" topLeftCell="A6" workbookViewId="0">
      <selection activeCell="G9" sqref="G9"/>
    </sheetView>
  </sheetViews>
  <sheetFormatPr defaultColWidth="8.7109375" defaultRowHeight="15.75" x14ac:dyDescent="0.25"/>
  <cols>
    <col min="1" max="4" width="5.5703125" style="3" customWidth="1"/>
    <col min="5" max="9" width="10.5703125" style="3" customWidth="1"/>
    <col min="10" max="11" width="10.5703125" style="28" customWidth="1"/>
    <col min="12" max="14" width="5.5703125" style="3" customWidth="1"/>
    <col min="15" max="15" width="25.5703125" style="3" customWidth="1"/>
    <col min="16" max="16" width="10.5703125" style="3" customWidth="1"/>
    <col min="17" max="18" width="5.5703125" style="3" customWidth="1"/>
    <col min="19" max="16384" width="8.7109375" style="3"/>
  </cols>
  <sheetData>
    <row r="1" spans="1:18" ht="24.95" customHeight="1" x14ac:dyDescent="0.25">
      <c r="A1" s="1"/>
      <c r="B1" s="1"/>
      <c r="C1" s="1"/>
      <c r="D1" s="1"/>
      <c r="E1" s="1"/>
      <c r="F1" s="1"/>
      <c r="G1" s="1"/>
      <c r="H1" s="1"/>
      <c r="I1" s="1"/>
      <c r="J1" s="2"/>
      <c r="K1" s="2"/>
      <c r="L1" s="1"/>
      <c r="M1" s="1"/>
      <c r="N1" s="1"/>
      <c r="O1" s="1"/>
      <c r="P1" s="1"/>
      <c r="Q1" s="1"/>
      <c r="R1" s="1"/>
    </row>
    <row r="2" spans="1:18" s="7" customFormat="1" ht="75" customHeight="1" x14ac:dyDescent="0.2">
      <c r="A2" s="4"/>
      <c r="B2" s="5"/>
      <c r="C2" s="76" t="s">
        <v>0</v>
      </c>
      <c r="D2" s="6"/>
      <c r="E2" s="6"/>
      <c r="F2" s="6"/>
      <c r="G2" s="6"/>
      <c r="H2" s="6"/>
      <c r="I2" s="6"/>
      <c r="J2" s="6"/>
      <c r="K2" s="6"/>
      <c r="L2" s="6"/>
      <c r="M2" s="6"/>
      <c r="N2" s="6"/>
      <c r="O2" s="6"/>
      <c r="P2" s="6"/>
      <c r="Q2" s="6"/>
      <c r="R2" s="4"/>
    </row>
    <row r="3" spans="1:18" ht="24.95" customHeight="1" x14ac:dyDescent="0.9">
      <c r="A3" s="1"/>
      <c r="B3" s="1"/>
      <c r="C3" s="8"/>
      <c r="D3" s="8"/>
      <c r="E3" s="1"/>
      <c r="F3" s="1"/>
      <c r="G3" s="1"/>
      <c r="H3" s="1"/>
      <c r="I3" s="1"/>
      <c r="J3" s="9"/>
      <c r="K3" s="9"/>
      <c r="L3" s="10"/>
      <c r="M3" s="1"/>
      <c r="N3" s="1"/>
      <c r="O3" s="1"/>
      <c r="P3" s="1"/>
      <c r="Q3" s="1"/>
      <c r="R3" s="1"/>
    </row>
    <row r="4" spans="1:18" ht="30" customHeight="1" x14ac:dyDescent="0.25">
      <c r="A4" s="1"/>
      <c r="B4" s="11"/>
      <c r="C4" s="11"/>
      <c r="D4" s="11"/>
      <c r="E4" s="11"/>
      <c r="F4" s="11"/>
      <c r="G4" s="11"/>
      <c r="H4" s="11"/>
      <c r="I4" s="11"/>
      <c r="J4" s="12"/>
      <c r="K4" s="12"/>
      <c r="L4" s="11"/>
      <c r="M4" s="1"/>
      <c r="N4" s="132" t="s">
        <v>1</v>
      </c>
      <c r="O4" s="132"/>
      <c r="P4" s="132"/>
      <c r="Q4" s="132"/>
      <c r="R4" s="1"/>
    </row>
    <row r="5" spans="1:18" ht="30" customHeight="1" x14ac:dyDescent="0.2">
      <c r="A5" s="1"/>
      <c r="B5" s="11"/>
      <c r="C5" s="13" t="s">
        <v>2</v>
      </c>
      <c r="D5" s="13"/>
      <c r="E5" s="14" t="s">
        <v>3</v>
      </c>
      <c r="F5" s="14">
        <v>2026</v>
      </c>
      <c r="G5" s="14"/>
      <c r="H5" s="14"/>
      <c r="I5" s="14"/>
      <c r="J5" s="14"/>
      <c r="K5" s="15"/>
      <c r="L5" s="16"/>
      <c r="M5" s="4"/>
      <c r="N5" s="132"/>
      <c r="O5" s="132"/>
      <c r="P5" s="132"/>
      <c r="Q5" s="132"/>
      <c r="R5" s="1"/>
    </row>
    <row r="6" spans="1:18" ht="30" customHeight="1" x14ac:dyDescent="0.2">
      <c r="A6" s="1"/>
      <c r="B6" s="11"/>
      <c r="C6" s="17"/>
      <c r="D6" s="18"/>
      <c r="E6" s="19"/>
      <c r="F6" s="19"/>
      <c r="G6" s="19"/>
      <c r="H6" s="19"/>
      <c r="I6" s="19"/>
      <c r="J6" s="20"/>
      <c r="K6" s="20"/>
      <c r="L6" s="19"/>
      <c r="M6" s="4"/>
      <c r="N6" s="132"/>
      <c r="O6" s="132"/>
      <c r="P6" s="132"/>
      <c r="Q6" s="132"/>
      <c r="R6" s="1"/>
    </row>
    <row r="7" spans="1:18" ht="30" customHeight="1" x14ac:dyDescent="0.2">
      <c r="A7" s="1"/>
      <c r="B7" s="11"/>
      <c r="C7" s="13" t="s">
        <v>4</v>
      </c>
      <c r="D7" s="13"/>
      <c r="E7" s="14" t="s">
        <v>5</v>
      </c>
      <c r="F7" s="14"/>
      <c r="G7" s="14"/>
      <c r="H7" s="14"/>
      <c r="I7" s="14"/>
      <c r="J7" s="14"/>
      <c r="K7" s="15"/>
      <c r="L7" s="19"/>
      <c r="M7" s="1"/>
      <c r="N7" s="11"/>
      <c r="O7" s="11"/>
      <c r="P7" s="11"/>
      <c r="Q7" s="11"/>
      <c r="R7" s="1"/>
    </row>
    <row r="8" spans="1:18" ht="30" customHeight="1" x14ac:dyDescent="0.2">
      <c r="A8" s="1"/>
      <c r="B8" s="11"/>
      <c r="C8" s="17"/>
      <c r="D8" s="18"/>
      <c r="E8" s="19"/>
      <c r="F8" s="19"/>
      <c r="G8" s="19"/>
      <c r="H8" s="19"/>
      <c r="I8" s="19"/>
      <c r="J8" s="20"/>
      <c r="K8" s="20"/>
      <c r="L8" s="19"/>
      <c r="M8" s="4"/>
      <c r="N8" s="21"/>
      <c r="O8" s="22" t="s">
        <v>6</v>
      </c>
      <c r="P8" s="23">
        <v>2025</v>
      </c>
      <c r="R8" s="1"/>
    </row>
    <row r="9" spans="1:18" ht="30" customHeight="1" x14ac:dyDescent="0.2">
      <c r="A9" s="1"/>
      <c r="B9" s="11"/>
      <c r="C9" s="13" t="s">
        <v>7</v>
      </c>
      <c r="D9" s="13"/>
      <c r="E9" s="14" t="s">
        <v>8</v>
      </c>
      <c r="F9" s="14"/>
      <c r="G9" s="14"/>
      <c r="H9" s="14"/>
      <c r="I9" s="14"/>
      <c r="J9" s="14"/>
      <c r="K9" s="15"/>
      <c r="L9" s="19"/>
      <c r="M9" s="4"/>
      <c r="N9" s="11"/>
      <c r="O9" s="11"/>
      <c r="P9" s="11"/>
      <c r="Q9" s="11"/>
      <c r="R9" s="1"/>
    </row>
    <row r="10" spans="1:18" ht="30" customHeight="1" x14ac:dyDescent="0.2">
      <c r="A10" s="1"/>
      <c r="B10" s="11"/>
      <c r="C10" s="24"/>
      <c r="D10" s="25"/>
      <c r="E10" s="14" t="s">
        <v>9</v>
      </c>
      <c r="F10" s="14"/>
      <c r="G10" s="14"/>
      <c r="H10" s="14"/>
      <c r="I10" s="14"/>
      <c r="J10" s="14"/>
      <c r="K10" s="15"/>
      <c r="L10" s="19"/>
      <c r="M10" s="4"/>
      <c r="N10" s="11"/>
      <c r="O10" s="22" t="s">
        <v>10</v>
      </c>
      <c r="P10" s="23">
        <v>1</v>
      </c>
      <c r="Q10" s="18"/>
      <c r="R10" s="1"/>
    </row>
    <row r="11" spans="1:18" ht="30" customHeight="1" x14ac:dyDescent="0.2">
      <c r="A11" s="1"/>
      <c r="B11" s="11"/>
      <c r="C11" s="24"/>
      <c r="D11" s="25"/>
      <c r="E11" s="26"/>
      <c r="F11" s="26"/>
      <c r="G11" s="26"/>
      <c r="H11" s="26"/>
      <c r="I11" s="26"/>
      <c r="J11" s="20"/>
      <c r="K11" s="20"/>
      <c r="L11" s="19"/>
      <c r="M11" s="4"/>
      <c r="N11" s="18"/>
      <c r="O11" s="18"/>
      <c r="P11" s="18"/>
      <c r="Q11" s="18"/>
      <c r="R11" s="1"/>
    </row>
    <row r="12" spans="1:18" ht="30" customHeight="1" x14ac:dyDescent="0.2">
      <c r="A12" s="1"/>
      <c r="B12" s="11"/>
      <c r="C12" s="13" t="s">
        <v>11</v>
      </c>
      <c r="D12" s="13"/>
      <c r="E12" s="14" t="s">
        <v>12</v>
      </c>
      <c r="F12" s="14"/>
      <c r="G12" s="14"/>
      <c r="H12" s="14"/>
      <c r="I12" s="14"/>
      <c r="J12" s="14"/>
      <c r="K12" s="15"/>
      <c r="L12" s="19"/>
      <c r="M12" s="4"/>
      <c r="N12" s="18"/>
      <c r="O12" s="18"/>
      <c r="P12" s="18"/>
      <c r="Q12" s="18"/>
      <c r="R12" s="1"/>
    </row>
    <row r="13" spans="1:18" ht="30" customHeight="1" x14ac:dyDescent="0.2">
      <c r="A13" s="1"/>
      <c r="B13" s="11"/>
      <c r="C13" s="25"/>
      <c r="D13" s="25"/>
      <c r="E13" s="14" t="s">
        <v>13</v>
      </c>
      <c r="F13" s="14"/>
      <c r="G13" s="14"/>
      <c r="H13" s="14"/>
      <c r="I13" s="14"/>
      <c r="J13" s="14"/>
      <c r="K13" s="15"/>
      <c r="L13" s="19"/>
      <c r="M13" s="4"/>
      <c r="N13" s="18"/>
      <c r="O13" s="18"/>
      <c r="P13" s="18"/>
      <c r="Q13" s="18"/>
      <c r="R13" s="1"/>
    </row>
    <row r="14" spans="1:18" ht="30" customHeight="1" x14ac:dyDescent="0.2">
      <c r="A14" s="1"/>
      <c r="B14" s="11"/>
      <c r="C14" s="18"/>
      <c r="D14" s="18"/>
      <c r="E14" s="18"/>
      <c r="F14" s="18"/>
      <c r="G14" s="18"/>
      <c r="H14" s="18"/>
      <c r="I14" s="18"/>
      <c r="J14" s="27"/>
      <c r="K14" s="27"/>
      <c r="L14" s="18"/>
      <c r="M14" s="4"/>
      <c r="N14" s="18"/>
      <c r="O14" s="18"/>
      <c r="P14" s="18"/>
      <c r="Q14" s="18"/>
      <c r="R14" s="1"/>
    </row>
    <row r="15" spans="1:18" ht="24.95" customHeight="1" x14ac:dyDescent="0.25">
      <c r="A15" s="1"/>
      <c r="B15" s="1"/>
      <c r="C15" s="1"/>
      <c r="D15" s="1"/>
      <c r="E15" s="1"/>
      <c r="F15" s="1"/>
      <c r="G15" s="1"/>
      <c r="H15" s="1"/>
      <c r="I15" s="1"/>
      <c r="J15" s="2"/>
      <c r="K15" s="2"/>
      <c r="L15" s="1"/>
      <c r="M15" s="1"/>
      <c r="N15" s="1"/>
      <c r="O15" s="1"/>
      <c r="P15" s="1"/>
      <c r="Q15" s="1"/>
      <c r="R15" s="1"/>
    </row>
  </sheetData>
  <mergeCells count="1">
    <mergeCell ref="N4:Q6"/>
  </mergeCells>
  <pageMargins left="0.7" right="0.7" top="0.75" bottom="0.75" header="0.3" footer="0.3"/>
  <pageSetup scale="7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173FF-72FF-4A3C-BD30-6FDC598D2D03}">
  <sheetPr>
    <pageSetUpPr fitToPage="1"/>
  </sheetPr>
  <dimension ref="A1:AP34"/>
  <sheetViews>
    <sheetView showGridLines="0" topLeftCell="A8" zoomScaleNormal="100" workbookViewId="0">
      <selection activeCell="E17" sqref="E17:J17"/>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DATE(About!P8,12,1)</f>
        <v>45992</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2">
        <f>C5</f>
        <v>45991</v>
      </c>
      <c r="D4" s="152"/>
      <c r="E4" s="152">
        <f>E5</f>
        <v>45992</v>
      </c>
      <c r="F4" s="152"/>
      <c r="G4" s="152">
        <f>G5</f>
        <v>45993</v>
      </c>
      <c r="H4" s="152"/>
      <c r="I4" s="152">
        <f>I5</f>
        <v>45994</v>
      </c>
      <c r="J4" s="152"/>
      <c r="K4" s="152">
        <f>K5</f>
        <v>45995</v>
      </c>
      <c r="L4" s="152"/>
      <c r="M4" s="152"/>
      <c r="N4" s="37"/>
      <c r="O4" s="152">
        <f>O5</f>
        <v>45996</v>
      </c>
      <c r="P4" s="152"/>
      <c r="Q4" s="152"/>
      <c r="R4" s="152"/>
      <c r="S4" s="152"/>
      <c r="T4" s="152"/>
      <c r="U4" s="152"/>
      <c r="V4" s="152"/>
      <c r="W4" s="152">
        <f>W5</f>
        <v>45997</v>
      </c>
      <c r="X4" s="152"/>
      <c r="Y4" s="152"/>
      <c r="Z4" s="152"/>
      <c r="AA4" s="152"/>
      <c r="AB4" s="152"/>
      <c r="AC4" s="152"/>
      <c r="AD4" s="152"/>
      <c r="AF4" s="38"/>
      <c r="AG4" s="39"/>
      <c r="AH4" s="39"/>
      <c r="AI4" s="39"/>
      <c r="AJ4" s="39"/>
    </row>
    <row r="5" spans="1:36" ht="24.95" customHeight="1" x14ac:dyDescent="0.25">
      <c r="A5" s="1"/>
      <c r="C5" s="153">
        <f>$C$2-(WEEKDAY($C$2,1)-(start_day-1))-IF((WEEKDAY($C$2,1)-(start_day-1))&lt;=0,7,0)+1</f>
        <v>45991</v>
      </c>
      <c r="D5" s="155"/>
      <c r="E5" s="153">
        <f>C5+1</f>
        <v>45992</v>
      </c>
      <c r="F5" s="155"/>
      <c r="G5" s="153">
        <f>E5+1</f>
        <v>45993</v>
      </c>
      <c r="H5" s="155"/>
      <c r="I5" s="153">
        <f>G5+1</f>
        <v>45994</v>
      </c>
      <c r="J5" s="155"/>
      <c r="K5" s="153">
        <f>I5+1</f>
        <v>45995</v>
      </c>
      <c r="L5" s="154"/>
      <c r="M5" s="154"/>
      <c r="N5" s="77"/>
      <c r="O5" s="153">
        <f>K5+1</f>
        <v>45996</v>
      </c>
      <c r="P5" s="154"/>
      <c r="Q5" s="154"/>
      <c r="R5" s="154"/>
      <c r="S5" s="154"/>
      <c r="T5" s="154"/>
      <c r="U5" s="154"/>
      <c r="V5" s="155"/>
      <c r="W5" s="153">
        <f>O5+1</f>
        <v>45997</v>
      </c>
      <c r="X5" s="154"/>
      <c r="Y5" s="154"/>
      <c r="Z5" s="154"/>
      <c r="AA5" s="154"/>
      <c r="AB5" s="154"/>
      <c r="AC5" s="154"/>
      <c r="AD5" s="155"/>
      <c r="AF5" s="40"/>
      <c r="AG5" s="41"/>
      <c r="AH5" s="41"/>
      <c r="AI5" s="41"/>
      <c r="AJ5" s="41"/>
    </row>
    <row r="6" spans="1:36" s="43" customFormat="1" ht="75" customHeight="1" x14ac:dyDescent="0.2">
      <c r="A6" s="42"/>
      <c r="C6" s="148"/>
      <c r="D6" s="150"/>
      <c r="E6" s="148"/>
      <c r="F6" s="150"/>
      <c r="G6" s="148"/>
      <c r="H6" s="150"/>
      <c r="I6" s="148"/>
      <c r="J6" s="150"/>
      <c r="K6" s="148"/>
      <c r="L6" s="149"/>
      <c r="M6" s="149"/>
      <c r="N6" s="150"/>
      <c r="O6" s="148"/>
      <c r="P6" s="149"/>
      <c r="Q6" s="149"/>
      <c r="R6" s="149"/>
      <c r="S6" s="149"/>
      <c r="T6" s="149"/>
      <c r="U6" s="149"/>
      <c r="V6" s="150"/>
      <c r="W6" s="148"/>
      <c r="X6" s="149"/>
      <c r="Y6" s="149"/>
      <c r="Z6" s="149"/>
      <c r="AA6" s="149"/>
      <c r="AB6" s="149"/>
      <c r="AC6" s="149"/>
      <c r="AD6" s="150"/>
      <c r="AE6" s="7"/>
      <c r="AF6" s="42"/>
    </row>
    <row r="7" spans="1:36" ht="9.9499999999999993" customHeight="1" x14ac:dyDescent="0.2">
      <c r="A7" s="1"/>
      <c r="C7" s="153">
        <f>W5+1</f>
        <v>45998</v>
      </c>
      <c r="D7" s="155"/>
      <c r="E7" s="162"/>
      <c r="F7" s="163"/>
      <c r="G7" s="162"/>
      <c r="H7" s="163"/>
      <c r="I7" s="162"/>
      <c r="J7" s="163"/>
      <c r="K7" s="162"/>
      <c r="L7" s="164"/>
      <c r="M7" s="164"/>
      <c r="N7" s="78"/>
      <c r="O7" s="162"/>
      <c r="P7" s="164"/>
      <c r="Q7" s="164"/>
      <c r="R7" s="164"/>
      <c r="S7" s="164"/>
      <c r="T7" s="164"/>
      <c r="U7" s="164"/>
      <c r="V7" s="163"/>
      <c r="W7" s="162"/>
      <c r="X7" s="164"/>
      <c r="Y7" s="164"/>
      <c r="Z7" s="164"/>
      <c r="AA7" s="164"/>
      <c r="AB7" s="164"/>
      <c r="AC7" s="164"/>
      <c r="AD7" s="163"/>
      <c r="AF7" s="1"/>
    </row>
    <row r="8" spans="1:36" s="7" customFormat="1" ht="15" customHeight="1" x14ac:dyDescent="0.2">
      <c r="A8" s="4"/>
      <c r="C8" s="153"/>
      <c r="D8" s="155"/>
      <c r="E8" s="165">
        <f>C7+1</f>
        <v>45999</v>
      </c>
      <c r="F8" s="166"/>
      <c r="G8" s="165">
        <f>E8+1</f>
        <v>46000</v>
      </c>
      <c r="H8" s="166"/>
      <c r="I8" s="165">
        <f>G8+1</f>
        <v>46001</v>
      </c>
      <c r="J8" s="166"/>
      <c r="K8" s="165">
        <f>I8+1</f>
        <v>46002</v>
      </c>
      <c r="L8" s="167"/>
      <c r="M8" s="167"/>
      <c r="N8" s="50"/>
      <c r="O8" s="165">
        <f>K8+1</f>
        <v>46003</v>
      </c>
      <c r="P8" s="167"/>
      <c r="Q8" s="167"/>
      <c r="R8" s="167"/>
      <c r="S8" s="167"/>
      <c r="T8" s="167"/>
      <c r="U8" s="167"/>
      <c r="V8" s="166"/>
      <c r="W8" s="165">
        <f>O8+1</f>
        <v>46004</v>
      </c>
      <c r="X8" s="167"/>
      <c r="Y8" s="167"/>
      <c r="Z8" s="167"/>
      <c r="AA8" s="167"/>
      <c r="AB8" s="167"/>
      <c r="AC8" s="167"/>
      <c r="AD8" s="166"/>
      <c r="AF8" s="4"/>
    </row>
    <row r="9" spans="1:36" s="43" customFormat="1" ht="75" customHeight="1" x14ac:dyDescent="0.2">
      <c r="A9" s="42"/>
      <c r="C9" s="148"/>
      <c r="D9" s="150"/>
      <c r="E9" s="148"/>
      <c r="F9" s="150"/>
      <c r="G9" s="148"/>
      <c r="H9" s="150"/>
      <c r="I9" s="148"/>
      <c r="J9" s="150"/>
      <c r="K9" s="148"/>
      <c r="L9" s="149"/>
      <c r="M9" s="149"/>
      <c r="N9" s="150"/>
      <c r="O9" s="148"/>
      <c r="P9" s="149"/>
      <c r="Q9" s="149"/>
      <c r="R9" s="149"/>
      <c r="S9" s="149"/>
      <c r="T9" s="149"/>
      <c r="U9" s="149"/>
      <c r="V9" s="150"/>
      <c r="W9" s="148"/>
      <c r="X9" s="149"/>
      <c r="Y9" s="149"/>
      <c r="Z9" s="149"/>
      <c r="AA9" s="149"/>
      <c r="AB9" s="149"/>
      <c r="AC9" s="149"/>
      <c r="AD9" s="150"/>
      <c r="AE9" s="7"/>
      <c r="AF9" s="42"/>
    </row>
    <row r="10" spans="1:36" s="43" customFormat="1" ht="9.9499999999999993" customHeight="1" x14ac:dyDescent="0.2">
      <c r="A10" s="42"/>
      <c r="C10" s="153">
        <f>W8+1</f>
        <v>46005</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65">
        <f>C10+1</f>
        <v>46006</v>
      </c>
      <c r="F11" s="166"/>
      <c r="G11" s="165">
        <f>E11+1</f>
        <v>46007</v>
      </c>
      <c r="H11" s="166"/>
      <c r="I11" s="165">
        <f>G11+1</f>
        <v>46008</v>
      </c>
      <c r="J11" s="166"/>
      <c r="K11" s="165">
        <f>I11+1</f>
        <v>46009</v>
      </c>
      <c r="L11" s="167"/>
      <c r="M11" s="167"/>
      <c r="N11" s="50"/>
      <c r="O11" s="165">
        <f>K11+1</f>
        <v>46010</v>
      </c>
      <c r="P11" s="167"/>
      <c r="Q11" s="167"/>
      <c r="R11" s="167"/>
      <c r="S11" s="167"/>
      <c r="T11" s="167"/>
      <c r="U11" s="167"/>
      <c r="V11" s="166"/>
      <c r="W11" s="165">
        <f>O11+1</f>
        <v>46011</v>
      </c>
      <c r="X11" s="167"/>
      <c r="Y11" s="167"/>
      <c r="Z11" s="167"/>
      <c r="AA11" s="167"/>
      <c r="AB11" s="167"/>
      <c r="AC11" s="167"/>
      <c r="AD11" s="166"/>
      <c r="AF11" s="4"/>
      <c r="AJ11" s="3"/>
    </row>
    <row r="12" spans="1:36" s="43" customFormat="1" ht="75" customHeight="1" x14ac:dyDescent="0.2">
      <c r="A12" s="42"/>
      <c r="C12" s="148"/>
      <c r="D12" s="150"/>
      <c r="E12" s="162"/>
      <c r="F12" s="163"/>
      <c r="G12" s="162"/>
      <c r="H12" s="163"/>
      <c r="I12" s="162"/>
      <c r="J12" s="163"/>
      <c r="K12" s="162"/>
      <c r="L12" s="164"/>
      <c r="M12" s="164"/>
      <c r="N12" s="163"/>
      <c r="O12" s="162"/>
      <c r="P12" s="164"/>
      <c r="Q12" s="164"/>
      <c r="R12" s="164"/>
      <c r="S12" s="164"/>
      <c r="T12" s="164"/>
      <c r="U12" s="164"/>
      <c r="V12" s="163"/>
      <c r="W12" s="148"/>
      <c r="X12" s="149"/>
      <c r="Y12" s="149"/>
      <c r="Z12" s="149"/>
      <c r="AA12" s="149"/>
      <c r="AB12" s="149"/>
      <c r="AC12" s="149"/>
      <c r="AD12" s="150"/>
      <c r="AE12" s="7"/>
      <c r="AF12" s="42"/>
    </row>
    <row r="13" spans="1:36" s="43" customFormat="1" ht="9.9499999999999993" customHeight="1" x14ac:dyDescent="0.2">
      <c r="A13" s="42"/>
      <c r="C13" s="153">
        <f>W11+1</f>
        <v>46012</v>
      </c>
      <c r="D13" s="154"/>
      <c r="E13" s="103"/>
      <c r="F13" s="104"/>
      <c r="G13" s="104"/>
      <c r="H13" s="104"/>
      <c r="I13" s="104"/>
      <c r="J13" s="104"/>
      <c r="K13" s="104"/>
      <c r="L13" s="104"/>
      <c r="M13" s="104"/>
      <c r="N13" s="104"/>
      <c r="O13" s="104"/>
      <c r="P13" s="104"/>
      <c r="Q13" s="104"/>
      <c r="R13" s="104"/>
      <c r="S13" s="104"/>
      <c r="T13" s="104"/>
      <c r="U13" s="104"/>
      <c r="V13" s="105"/>
      <c r="W13" s="49"/>
      <c r="X13" s="79"/>
      <c r="Y13" s="79"/>
      <c r="Z13" s="79"/>
      <c r="AA13" s="79"/>
      <c r="AB13" s="79"/>
      <c r="AC13" s="79"/>
      <c r="AD13" s="78"/>
      <c r="AE13" s="7"/>
      <c r="AF13" s="42"/>
    </row>
    <row r="14" spans="1:36" s="7" customFormat="1" ht="15" customHeight="1" x14ac:dyDescent="0.2">
      <c r="A14" s="4"/>
      <c r="C14" s="153"/>
      <c r="D14" s="154"/>
      <c r="E14" s="199">
        <f>C13+1</f>
        <v>46013</v>
      </c>
      <c r="F14" s="183"/>
      <c r="G14" s="183">
        <f>E14+1</f>
        <v>46014</v>
      </c>
      <c r="H14" s="183"/>
      <c r="I14" s="183">
        <f>G14+1</f>
        <v>46015</v>
      </c>
      <c r="J14" s="183"/>
      <c r="K14" s="183">
        <f>I14+1</f>
        <v>46016</v>
      </c>
      <c r="L14" s="183"/>
      <c r="M14" s="183"/>
      <c r="N14" s="98"/>
      <c r="O14" s="183">
        <f>K14+1</f>
        <v>46017</v>
      </c>
      <c r="P14" s="183"/>
      <c r="Q14" s="183"/>
      <c r="R14" s="183"/>
      <c r="S14" s="183"/>
      <c r="T14" s="183"/>
      <c r="U14" s="183"/>
      <c r="V14" s="200"/>
      <c r="W14" s="167">
        <f>O14+1</f>
        <v>46018</v>
      </c>
      <c r="X14" s="167"/>
      <c r="Y14" s="167"/>
      <c r="Z14" s="167"/>
      <c r="AA14" s="167"/>
      <c r="AB14" s="167"/>
      <c r="AC14" s="167"/>
      <c r="AD14" s="166"/>
      <c r="AF14" s="4"/>
    </row>
    <row r="15" spans="1:36" s="43" customFormat="1" ht="75" customHeight="1" x14ac:dyDescent="0.2">
      <c r="A15" s="42"/>
      <c r="C15" s="148"/>
      <c r="D15" s="149"/>
      <c r="E15" s="102"/>
      <c r="F15" s="201" t="s">
        <v>48</v>
      </c>
      <c r="G15" s="201"/>
      <c r="H15" s="201"/>
      <c r="I15" s="201"/>
      <c r="J15" s="201"/>
      <c r="K15" s="201"/>
      <c r="L15" s="201"/>
      <c r="M15" s="201"/>
      <c r="N15" s="201"/>
      <c r="O15" s="201"/>
      <c r="P15" s="201"/>
      <c r="Q15" s="201"/>
      <c r="R15" s="201"/>
      <c r="S15" s="201"/>
      <c r="T15" s="201"/>
      <c r="U15" s="201"/>
      <c r="V15" s="202"/>
      <c r="W15" s="149"/>
      <c r="X15" s="149"/>
      <c r="Y15" s="149"/>
      <c r="Z15" s="149"/>
      <c r="AA15" s="149"/>
      <c r="AB15" s="149"/>
      <c r="AC15" s="149"/>
      <c r="AD15" s="150"/>
      <c r="AE15" s="7"/>
      <c r="AF15" s="42"/>
    </row>
    <row r="16" spans="1:36" s="43" customFormat="1" ht="9.9499999999999993" customHeight="1" x14ac:dyDescent="0.2">
      <c r="A16" s="42"/>
      <c r="C16" s="153">
        <f>W14+1</f>
        <v>46019</v>
      </c>
      <c r="D16" s="155"/>
      <c r="E16" s="45"/>
      <c r="F16" s="79"/>
      <c r="G16" s="79"/>
      <c r="H16" s="79"/>
      <c r="I16" s="79"/>
      <c r="J16" s="78"/>
      <c r="K16" s="45"/>
      <c r="L16" s="79"/>
      <c r="M16" s="79"/>
      <c r="N16" s="78"/>
      <c r="O16" s="45"/>
      <c r="P16" s="79"/>
      <c r="Q16" s="79"/>
      <c r="R16" s="79"/>
      <c r="S16" s="79"/>
      <c r="T16" s="79"/>
      <c r="U16" s="79"/>
      <c r="V16" s="78"/>
      <c r="W16" s="45"/>
      <c r="X16" s="79"/>
      <c r="Y16" s="79"/>
      <c r="Z16" s="79"/>
      <c r="AA16" s="79"/>
      <c r="AB16" s="79"/>
      <c r="AC16" s="79"/>
      <c r="AD16" s="78"/>
      <c r="AE16" s="7"/>
      <c r="AF16" s="42"/>
    </row>
    <row r="17" spans="1:42" s="7" customFormat="1" ht="15" customHeight="1" x14ac:dyDescent="0.2">
      <c r="A17" s="4"/>
      <c r="C17" s="153"/>
      <c r="D17" s="155"/>
      <c r="E17" s="182">
        <f>C16+1</f>
        <v>46020</v>
      </c>
      <c r="F17" s="183"/>
      <c r="G17" s="183">
        <f>E17+1</f>
        <v>46021</v>
      </c>
      <c r="H17" s="183"/>
      <c r="I17" s="183">
        <f>G17+1</f>
        <v>46022</v>
      </c>
      <c r="J17" s="184"/>
      <c r="K17" s="165">
        <f>I17+1</f>
        <v>46023</v>
      </c>
      <c r="L17" s="167"/>
      <c r="M17" s="167"/>
      <c r="N17" s="166"/>
      <c r="O17" s="165">
        <f>K17+1</f>
        <v>46024</v>
      </c>
      <c r="P17" s="167"/>
      <c r="Q17" s="167"/>
      <c r="R17" s="167"/>
      <c r="S17" s="167"/>
      <c r="T17" s="167"/>
      <c r="U17" s="167"/>
      <c r="V17" s="166"/>
      <c r="W17" s="165">
        <f>O17+1</f>
        <v>46025</v>
      </c>
      <c r="X17" s="167"/>
      <c r="Y17" s="167"/>
      <c r="Z17" s="167"/>
      <c r="AA17" s="167"/>
      <c r="AB17" s="167"/>
      <c r="AC17" s="167"/>
      <c r="AD17" s="166"/>
      <c r="AF17" s="4"/>
    </row>
    <row r="18" spans="1:42" s="43" customFormat="1" ht="75" customHeight="1" x14ac:dyDescent="0.2">
      <c r="A18" s="42"/>
      <c r="C18" s="148"/>
      <c r="D18" s="150"/>
      <c r="E18" s="197" t="s">
        <v>48</v>
      </c>
      <c r="F18" s="198"/>
      <c r="G18" s="198"/>
      <c r="H18" s="198"/>
      <c r="I18" s="198"/>
      <c r="J18" s="191"/>
      <c r="K18" s="148"/>
      <c r="L18" s="149"/>
      <c r="M18" s="149"/>
      <c r="N18" s="150"/>
      <c r="O18" s="148"/>
      <c r="P18" s="149"/>
      <c r="Q18" s="149"/>
      <c r="R18" s="149"/>
      <c r="S18" s="149"/>
      <c r="T18" s="149"/>
      <c r="U18" s="149"/>
      <c r="V18" s="150"/>
      <c r="W18" s="148"/>
      <c r="X18" s="149"/>
      <c r="Y18" s="149"/>
      <c r="Z18" s="149"/>
      <c r="AA18" s="149"/>
      <c r="AB18" s="149"/>
      <c r="AC18" s="149"/>
      <c r="AD18" s="150"/>
      <c r="AE18" s="7"/>
      <c r="AF18" s="42"/>
      <c r="AP18" s="3"/>
    </row>
    <row r="19" spans="1:42" s="43" customFormat="1" ht="9.9499999999999993" customHeight="1" x14ac:dyDescent="0.2">
      <c r="A19" s="42"/>
      <c r="C19" s="153">
        <f>W17+1</f>
        <v>46026</v>
      </c>
      <c r="D19" s="155"/>
      <c r="E19" s="45"/>
      <c r="F19" s="78"/>
      <c r="G19" s="45"/>
      <c r="H19" s="78"/>
      <c r="I19" s="47"/>
      <c r="J19" s="48"/>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3"/>
      <c r="D20" s="155"/>
      <c r="E20" s="165">
        <f>C19+1</f>
        <v>46027</v>
      </c>
      <c r="F20" s="166"/>
      <c r="G20" s="165">
        <f>E20+1</f>
        <v>46028</v>
      </c>
      <c r="H20" s="166"/>
      <c r="I20" s="165">
        <f>G20+1</f>
        <v>46029</v>
      </c>
      <c r="J20" s="166"/>
      <c r="K20" s="165">
        <f>I20+1</f>
        <v>46030</v>
      </c>
      <c r="L20" s="167"/>
      <c r="M20" s="167"/>
      <c r="N20" s="166"/>
      <c r="O20" s="165">
        <f>K20+1</f>
        <v>46031</v>
      </c>
      <c r="P20" s="167"/>
      <c r="Q20" s="167"/>
      <c r="R20" s="167"/>
      <c r="S20" s="167"/>
      <c r="T20" s="167"/>
      <c r="U20" s="167"/>
      <c r="V20" s="166"/>
      <c r="W20" s="165">
        <f>O20+1</f>
        <v>46032</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148"/>
      <c r="L21" s="149"/>
      <c r="M21" s="149"/>
      <c r="N21" s="150"/>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45962</v>
      </c>
      <c r="P25" s="173"/>
      <c r="Q25" s="173"/>
      <c r="R25" s="173"/>
      <c r="S25" s="173"/>
      <c r="T25" s="173"/>
      <c r="U25" s="173"/>
      <c r="V25" s="61"/>
      <c r="W25" s="61"/>
      <c r="X25" s="173">
        <f>DATE(YEAR(C2),MONTH(C2)+1,1)</f>
        <v>46023</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t="str">
        <f t="shared" si="0"/>
        <v/>
      </c>
      <c r="S27" s="65" t="str">
        <f t="shared" si="0"/>
        <v/>
      </c>
      <c r="T27" s="65" t="str">
        <f t="shared" si="0"/>
        <v/>
      </c>
      <c r="U27" s="64">
        <f t="shared" si="0"/>
        <v>45962</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t="str">
        <f t="shared" si="1"/>
        <v/>
      </c>
      <c r="AB27" s="65">
        <f t="shared" si="1"/>
        <v>46023</v>
      </c>
      <c r="AC27" s="65">
        <f t="shared" si="1"/>
        <v>46024</v>
      </c>
      <c r="AD27" s="64">
        <f t="shared" si="1"/>
        <v>46025</v>
      </c>
      <c r="AF27" s="1"/>
    </row>
    <row r="28" spans="1:42" ht="15" customHeight="1" x14ac:dyDescent="0.2">
      <c r="A28" s="1"/>
      <c r="C28" s="168"/>
      <c r="D28" s="168"/>
      <c r="E28" s="168"/>
      <c r="F28" s="168"/>
      <c r="G28" s="168"/>
      <c r="H28" s="168"/>
      <c r="I28" s="168"/>
      <c r="J28" s="168"/>
      <c r="K28" s="168"/>
      <c r="M28" s="1"/>
      <c r="O28" s="64">
        <f t="shared" si="0"/>
        <v>45963</v>
      </c>
      <c r="P28" s="65">
        <f t="shared" si="0"/>
        <v>45964</v>
      </c>
      <c r="Q28" s="65">
        <f t="shared" si="0"/>
        <v>45965</v>
      </c>
      <c r="R28" s="65">
        <f t="shared" si="0"/>
        <v>45966</v>
      </c>
      <c r="S28" s="65">
        <f t="shared" si="0"/>
        <v>45967</v>
      </c>
      <c r="T28" s="65">
        <f t="shared" si="0"/>
        <v>45968</v>
      </c>
      <c r="U28" s="64">
        <f t="shared" si="0"/>
        <v>45969</v>
      </c>
      <c r="V28" s="61"/>
      <c r="W28" s="61"/>
      <c r="X28" s="64">
        <f t="shared" si="1"/>
        <v>46026</v>
      </c>
      <c r="Y28" s="65">
        <f t="shared" si="1"/>
        <v>46027</v>
      </c>
      <c r="Z28" s="65">
        <f t="shared" si="1"/>
        <v>46028</v>
      </c>
      <c r="AA28" s="65">
        <f t="shared" si="1"/>
        <v>46029</v>
      </c>
      <c r="AB28" s="65">
        <f t="shared" si="1"/>
        <v>46030</v>
      </c>
      <c r="AC28" s="65">
        <f t="shared" si="1"/>
        <v>46031</v>
      </c>
      <c r="AD28" s="64">
        <f t="shared" si="1"/>
        <v>46032</v>
      </c>
      <c r="AF28" s="1"/>
    </row>
    <row r="29" spans="1:42" ht="15" customHeight="1" x14ac:dyDescent="0.2">
      <c r="A29" s="1"/>
      <c r="C29" s="169"/>
      <c r="D29" s="169"/>
      <c r="E29" s="169"/>
      <c r="F29" s="169"/>
      <c r="G29" s="169"/>
      <c r="H29" s="169"/>
      <c r="I29" s="169"/>
      <c r="J29" s="169"/>
      <c r="K29" s="169"/>
      <c r="M29" s="1"/>
      <c r="O29" s="64">
        <f t="shared" si="0"/>
        <v>45970</v>
      </c>
      <c r="P29" s="65">
        <f t="shared" si="0"/>
        <v>45971</v>
      </c>
      <c r="Q29" s="65">
        <f t="shared" si="0"/>
        <v>45972</v>
      </c>
      <c r="R29" s="65">
        <f t="shared" si="0"/>
        <v>45973</v>
      </c>
      <c r="S29" s="65">
        <f t="shared" si="0"/>
        <v>45974</v>
      </c>
      <c r="T29" s="65">
        <f t="shared" si="0"/>
        <v>45975</v>
      </c>
      <c r="U29" s="64">
        <f t="shared" si="0"/>
        <v>45976</v>
      </c>
      <c r="V29" s="61"/>
      <c r="W29" s="61"/>
      <c r="X29" s="64">
        <f t="shared" si="1"/>
        <v>46033</v>
      </c>
      <c r="Y29" s="65">
        <f t="shared" si="1"/>
        <v>46034</v>
      </c>
      <c r="Z29" s="65">
        <f t="shared" si="1"/>
        <v>46035</v>
      </c>
      <c r="AA29" s="65">
        <f t="shared" si="1"/>
        <v>46036</v>
      </c>
      <c r="AB29" s="65">
        <f t="shared" si="1"/>
        <v>46037</v>
      </c>
      <c r="AC29" s="65">
        <f t="shared" si="1"/>
        <v>46038</v>
      </c>
      <c r="AD29" s="64">
        <f t="shared" si="1"/>
        <v>46039</v>
      </c>
      <c r="AF29" s="1"/>
    </row>
    <row r="30" spans="1:42" ht="15" customHeight="1" x14ac:dyDescent="0.2">
      <c r="A30" s="1"/>
      <c r="C30" s="168"/>
      <c r="D30" s="168"/>
      <c r="E30" s="168"/>
      <c r="F30" s="168"/>
      <c r="G30" s="168"/>
      <c r="H30" s="168"/>
      <c r="I30" s="168"/>
      <c r="J30" s="168"/>
      <c r="K30" s="168"/>
      <c r="M30" s="1"/>
      <c r="O30" s="64">
        <f t="shared" si="0"/>
        <v>45977</v>
      </c>
      <c r="P30" s="65">
        <f t="shared" si="0"/>
        <v>45978</v>
      </c>
      <c r="Q30" s="65">
        <f t="shared" si="0"/>
        <v>45979</v>
      </c>
      <c r="R30" s="65">
        <f t="shared" si="0"/>
        <v>45980</v>
      </c>
      <c r="S30" s="65">
        <f t="shared" si="0"/>
        <v>45981</v>
      </c>
      <c r="T30" s="65">
        <f t="shared" si="0"/>
        <v>45982</v>
      </c>
      <c r="U30" s="64">
        <f t="shared" si="0"/>
        <v>45983</v>
      </c>
      <c r="V30" s="61"/>
      <c r="W30" s="61"/>
      <c r="X30" s="64">
        <f t="shared" si="1"/>
        <v>46040</v>
      </c>
      <c r="Y30" s="65">
        <f t="shared" si="1"/>
        <v>46041</v>
      </c>
      <c r="Z30" s="65">
        <f t="shared" si="1"/>
        <v>46042</v>
      </c>
      <c r="AA30" s="65">
        <f t="shared" si="1"/>
        <v>46043</v>
      </c>
      <c r="AB30" s="65">
        <f t="shared" si="1"/>
        <v>46044</v>
      </c>
      <c r="AC30" s="65">
        <f t="shared" si="1"/>
        <v>46045</v>
      </c>
      <c r="AD30" s="64">
        <f t="shared" si="1"/>
        <v>46046</v>
      </c>
      <c r="AF30" s="1"/>
    </row>
    <row r="31" spans="1:42" ht="15" customHeight="1" x14ac:dyDescent="0.2">
      <c r="A31" s="1"/>
      <c r="C31" s="169"/>
      <c r="D31" s="169"/>
      <c r="E31" s="169"/>
      <c r="F31" s="169"/>
      <c r="G31" s="169"/>
      <c r="H31" s="169"/>
      <c r="I31" s="169"/>
      <c r="J31" s="169"/>
      <c r="K31" s="169"/>
      <c r="M31" s="1"/>
      <c r="O31" s="64">
        <f t="shared" si="0"/>
        <v>45984</v>
      </c>
      <c r="P31" s="65">
        <f t="shared" si="0"/>
        <v>45985</v>
      </c>
      <c r="Q31" s="65">
        <f t="shared" si="0"/>
        <v>45986</v>
      </c>
      <c r="R31" s="65">
        <f t="shared" si="0"/>
        <v>45987</v>
      </c>
      <c r="S31" s="65">
        <f t="shared" si="0"/>
        <v>45988</v>
      </c>
      <c r="T31" s="65">
        <f t="shared" si="0"/>
        <v>45989</v>
      </c>
      <c r="U31" s="64">
        <f t="shared" si="0"/>
        <v>45990</v>
      </c>
      <c r="V31" s="61"/>
      <c r="W31" s="61"/>
      <c r="X31" s="64">
        <f t="shared" si="1"/>
        <v>46047</v>
      </c>
      <c r="Y31" s="65">
        <f t="shared" si="1"/>
        <v>46048</v>
      </c>
      <c r="Z31" s="65">
        <f t="shared" si="1"/>
        <v>46049</v>
      </c>
      <c r="AA31" s="65">
        <f t="shared" si="1"/>
        <v>46050</v>
      </c>
      <c r="AB31" s="65">
        <f t="shared" si="1"/>
        <v>46051</v>
      </c>
      <c r="AC31" s="65">
        <f t="shared" si="1"/>
        <v>46052</v>
      </c>
      <c r="AD31" s="65">
        <f t="shared" si="1"/>
        <v>46053</v>
      </c>
      <c r="AF31" s="1"/>
    </row>
    <row r="32" spans="1:42" x14ac:dyDescent="0.2">
      <c r="A32" s="1"/>
      <c r="M32" s="1"/>
      <c r="O32" s="64">
        <f t="shared" si="0"/>
        <v>45991</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98">
    <mergeCell ref="E21:F21"/>
    <mergeCell ref="G21:H21"/>
    <mergeCell ref="I21:J21"/>
    <mergeCell ref="K21:N21"/>
    <mergeCell ref="G20:H20"/>
    <mergeCell ref="C30:K31"/>
    <mergeCell ref="K17:N17"/>
    <mergeCell ref="K18:N18"/>
    <mergeCell ref="W18:AD18"/>
    <mergeCell ref="C25:K26"/>
    <mergeCell ref="O25:U25"/>
    <mergeCell ref="X25:AD25"/>
    <mergeCell ref="C27:K27"/>
    <mergeCell ref="C28:K29"/>
    <mergeCell ref="C18:D18"/>
    <mergeCell ref="O18:V18"/>
    <mergeCell ref="C19:D20"/>
    <mergeCell ref="E20:F20"/>
    <mergeCell ref="O21:V21"/>
    <mergeCell ref="W21:AD21"/>
    <mergeCell ref="C21:D21"/>
    <mergeCell ref="W15:AD15"/>
    <mergeCell ref="C16:D17"/>
    <mergeCell ref="E17:F17"/>
    <mergeCell ref="G17:H17"/>
    <mergeCell ref="I17:J17"/>
    <mergeCell ref="O17:V17"/>
    <mergeCell ref="W17:AD17"/>
    <mergeCell ref="C15:D15"/>
    <mergeCell ref="F15:V15"/>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W7:AD7"/>
    <mergeCell ref="E8:F8"/>
    <mergeCell ref="G8:H8"/>
    <mergeCell ref="I8:J8"/>
    <mergeCell ref="K8:M8"/>
    <mergeCell ref="O8:V8"/>
    <mergeCell ref="W8:AD8"/>
    <mergeCell ref="O7:V7"/>
    <mergeCell ref="C7:D8"/>
    <mergeCell ref="E7:F7"/>
    <mergeCell ref="G7:H7"/>
    <mergeCell ref="I7:J7"/>
    <mergeCell ref="K7:M7"/>
    <mergeCell ref="W5:AD5"/>
    <mergeCell ref="C6:D6"/>
    <mergeCell ref="E6:F6"/>
    <mergeCell ref="G6:H6"/>
    <mergeCell ref="I6:J6"/>
    <mergeCell ref="O6:V6"/>
    <mergeCell ref="W6:AD6"/>
    <mergeCell ref="C5:D5"/>
    <mergeCell ref="E5:F5"/>
    <mergeCell ref="G5:H5"/>
    <mergeCell ref="I5:J5"/>
    <mergeCell ref="K5:M5"/>
    <mergeCell ref="O5:V5"/>
    <mergeCell ref="K6:N6"/>
    <mergeCell ref="C2:AD2"/>
    <mergeCell ref="C4:D4"/>
    <mergeCell ref="E4:F4"/>
    <mergeCell ref="G4:H4"/>
    <mergeCell ref="I4:J4"/>
    <mergeCell ref="K4:M4"/>
    <mergeCell ref="O4:V4"/>
    <mergeCell ref="W4:AD4"/>
    <mergeCell ref="E18:J18"/>
    <mergeCell ref="I20:J20"/>
    <mergeCell ref="K20:N20"/>
    <mergeCell ref="O20:V20"/>
    <mergeCell ref="W20:AD20"/>
  </mergeCells>
  <conditionalFormatting sqref="C5 E5 G5 I5 K5:L5 O5 W5 C7 E8 G8 I8 K8:L8 O8 W8 C10 E11 G11 I11 K11:L11 O11 W11 C13 E14 G14 I14 K14:L14 O14 W14 C16 E17 G17 I17 K17 O17 W17">
    <cfRule type="expression" dxfId="27" priority="3">
      <formula>MONTH(C5)&lt;&gt;MONTH($C$2)</formula>
    </cfRule>
    <cfRule type="expression" dxfId="26" priority="4">
      <formula>OR(WEEKDAY(C5,1)=1,WEEKDAY(C5,1)=7)</formula>
    </cfRule>
  </conditionalFormatting>
  <conditionalFormatting sqref="C19 E20 G20 I20 K20 O20 W20">
    <cfRule type="expression" dxfId="25" priority="1">
      <formula>MONTH(C19)&lt;&gt;MONTH($C$2)</formula>
    </cfRule>
    <cfRule type="expression" dxfId="24" priority="2">
      <formula>OR(WEEKDAY(C19,1)=1,WEEKDAY(C19,1)=7)</formula>
    </cfRule>
  </conditionalFormatting>
  <dataValidations count="7">
    <dataValidation allowBlank="1" showInputMessage="1" showErrorMessage="1" prompt="Next month calendar" sqref="X25:AD25" xr:uid="{A83DF5D1-2EFF-471A-9B9A-A65CF983BC11}"/>
    <dataValidation allowBlank="1" showInputMessage="1" showErrorMessage="1" prompt="Previous month calendar" sqref="O25:U25" xr:uid="{AF79A929-E46D-45CE-8B43-9F3952E72E89}"/>
    <dataValidation allowBlank="1" showInputMessage="1" showErrorMessage="1" prompt="Enter monthly notes in cells C24 to K28" sqref="C25:K26" xr:uid="{DBD88583-4D45-4329-B26F-70F95BC0BD6A}"/>
    <dataValidation allowBlank="1" showInputMessage="1" showErrorMessage="1" prompt="Enter daily notes below the calendar days, such as this cell" sqref="C6:D6" xr:uid="{79B7F973-2DA0-4391-9F75-BF3CAB5178DC}"/>
    <dataValidation allowBlank="1" showInputMessage="1" showErrorMessage="1" prompt="To change the starting day of the week, go to cell P12 in About sheet" sqref="C4:D4" xr:uid="{5BEEE62A-FA17-4963-9E4D-AD52D6A1EF10}"/>
    <dataValidation allowBlank="1" showInputMessage="1" showErrorMessage="1" prompt="Calendar days are automatically updated" sqref="C5:D5" xr:uid="{636E6907-E41E-4D0D-847D-B7ED44648BB1}"/>
    <dataValidation allowBlank="1" showInputMessage="1" showErrorMessage="1" prompt="To change the calendar year, go to cell P8 in About sheet" sqref="C2:AD2" xr:uid="{20F6B6EF-B054-4563-AAC5-1279D3E756DD}"/>
  </dataValidations>
  <printOptions horizontalCentered="1"/>
  <pageMargins left="0.5" right="0.5" top="0.25" bottom="0.25" header="0.25" footer="0.25"/>
  <pageSetup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E5EE-395C-429E-903D-03A599EF8E5A}">
  <sheetPr>
    <pageSetUpPr fitToPage="1"/>
  </sheetPr>
  <dimension ref="A1:AP34"/>
  <sheetViews>
    <sheetView showGridLines="0" topLeftCell="A4" zoomScaleNormal="100" workbookViewId="0">
      <selection activeCell="E11" sqref="E11:F11"/>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DATE(About!P8,1,1)+365</f>
        <v>46023</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2">
        <f>C5</f>
        <v>46019</v>
      </c>
      <c r="D4" s="152"/>
      <c r="E4" s="152">
        <f>E5</f>
        <v>46020</v>
      </c>
      <c r="F4" s="152"/>
      <c r="G4" s="152">
        <f>G5</f>
        <v>46021</v>
      </c>
      <c r="H4" s="152"/>
      <c r="I4" s="152">
        <f>I5</f>
        <v>46022</v>
      </c>
      <c r="J4" s="152"/>
      <c r="K4" s="152">
        <f>K5</f>
        <v>46023</v>
      </c>
      <c r="L4" s="152"/>
      <c r="M4" s="152"/>
      <c r="N4" s="37"/>
      <c r="O4" s="152">
        <f>O5</f>
        <v>46024</v>
      </c>
      <c r="P4" s="152"/>
      <c r="Q4" s="152"/>
      <c r="R4" s="152"/>
      <c r="S4" s="152"/>
      <c r="T4" s="152"/>
      <c r="U4" s="152"/>
      <c r="V4" s="152"/>
      <c r="W4" s="152">
        <f>W5</f>
        <v>46025</v>
      </c>
      <c r="X4" s="152"/>
      <c r="Y4" s="152"/>
      <c r="Z4" s="152"/>
      <c r="AA4" s="152"/>
      <c r="AB4" s="152"/>
      <c r="AC4" s="152"/>
      <c r="AD4" s="152"/>
      <c r="AF4" s="38"/>
      <c r="AG4" s="39"/>
      <c r="AH4" s="39"/>
      <c r="AI4" s="39"/>
      <c r="AJ4" s="39"/>
    </row>
    <row r="5" spans="1:36" ht="24.95" customHeight="1" x14ac:dyDescent="0.25">
      <c r="A5" s="1"/>
      <c r="C5" s="214">
        <f>$C$2-(WEEKDAY($C$2,1)-(start_day-1))-IF((WEEKDAY($C$2,1)-(start_day-1))&lt;=0,7,0)+1</f>
        <v>46019</v>
      </c>
      <c r="D5" s="215"/>
      <c r="E5" s="214">
        <f>C5+1</f>
        <v>46020</v>
      </c>
      <c r="F5" s="215"/>
      <c r="G5" s="154">
        <f>E5+1</f>
        <v>46021</v>
      </c>
      <c r="H5" s="154"/>
      <c r="I5" s="214">
        <f>G5+1</f>
        <v>46022</v>
      </c>
      <c r="J5" s="225"/>
      <c r="K5" s="221">
        <f>I5+1</f>
        <v>46023</v>
      </c>
      <c r="L5" s="221"/>
      <c r="M5" s="221"/>
      <c r="N5" s="106"/>
      <c r="O5" s="221">
        <f>K5+1</f>
        <v>46024</v>
      </c>
      <c r="P5" s="221"/>
      <c r="Q5" s="221"/>
      <c r="R5" s="221"/>
      <c r="S5" s="221"/>
      <c r="T5" s="221"/>
      <c r="U5" s="221"/>
      <c r="V5" s="222"/>
      <c r="W5" s="154">
        <f>O5+1</f>
        <v>46025</v>
      </c>
      <c r="X5" s="154"/>
      <c r="Y5" s="154"/>
      <c r="Z5" s="154"/>
      <c r="AA5" s="154"/>
      <c r="AB5" s="154"/>
      <c r="AC5" s="154"/>
      <c r="AD5" s="155"/>
      <c r="AF5" s="40"/>
      <c r="AG5" s="41"/>
      <c r="AH5" s="41"/>
      <c r="AI5" s="41"/>
      <c r="AJ5" s="41"/>
    </row>
    <row r="6" spans="1:36" s="43" customFormat="1" ht="75" customHeight="1" x14ac:dyDescent="0.2">
      <c r="A6" s="42"/>
      <c r="C6" s="203"/>
      <c r="D6" s="205"/>
      <c r="E6" s="219"/>
      <c r="F6" s="220"/>
      <c r="G6" s="164"/>
      <c r="H6" s="164"/>
      <c r="I6" s="219"/>
      <c r="J6" s="164"/>
      <c r="K6" s="223" t="s">
        <v>48</v>
      </c>
      <c r="L6" s="223"/>
      <c r="M6" s="223"/>
      <c r="N6" s="223"/>
      <c r="O6" s="223"/>
      <c r="P6" s="223"/>
      <c r="Q6" s="223"/>
      <c r="R6" s="223"/>
      <c r="S6" s="223"/>
      <c r="T6" s="223"/>
      <c r="U6" s="223"/>
      <c r="V6" s="224"/>
      <c r="W6" s="164"/>
      <c r="X6" s="164"/>
      <c r="Y6" s="164"/>
      <c r="Z6" s="164"/>
      <c r="AA6" s="164"/>
      <c r="AB6" s="164"/>
      <c r="AC6" s="164"/>
      <c r="AD6" s="163"/>
      <c r="AE6" s="7"/>
      <c r="AF6" s="42"/>
    </row>
    <row r="7" spans="1:36" ht="9.9499999999999993" customHeight="1" x14ac:dyDescent="0.2">
      <c r="A7" s="1"/>
      <c r="C7" s="214">
        <f>W5+1</f>
        <v>46026</v>
      </c>
      <c r="D7" s="215"/>
      <c r="E7" s="218"/>
      <c r="F7" s="212"/>
      <c r="G7" s="212"/>
      <c r="H7" s="212"/>
      <c r="I7" s="212"/>
      <c r="J7" s="212"/>
      <c r="K7" s="212"/>
      <c r="L7" s="212"/>
      <c r="M7" s="212"/>
      <c r="N7" s="104"/>
      <c r="O7" s="212"/>
      <c r="P7" s="212"/>
      <c r="Q7" s="212"/>
      <c r="R7" s="212"/>
      <c r="S7" s="212"/>
      <c r="T7" s="212"/>
      <c r="U7" s="212"/>
      <c r="V7" s="213"/>
      <c r="W7" s="207"/>
      <c r="X7" s="208"/>
      <c r="Y7" s="208"/>
      <c r="Z7" s="208"/>
      <c r="AA7" s="208"/>
      <c r="AB7" s="208"/>
      <c r="AC7" s="208"/>
      <c r="AD7" s="209"/>
      <c r="AF7" s="1"/>
    </row>
    <row r="8" spans="1:36" s="7" customFormat="1" ht="15" customHeight="1" x14ac:dyDescent="0.2">
      <c r="A8" s="4"/>
      <c r="C8" s="216"/>
      <c r="D8" s="217"/>
      <c r="E8" s="199">
        <f>C7+1</f>
        <v>46027</v>
      </c>
      <c r="F8" s="183"/>
      <c r="G8" s="183">
        <f>E8+1</f>
        <v>46028</v>
      </c>
      <c r="H8" s="183"/>
      <c r="I8" s="183">
        <f>G8+1</f>
        <v>46029</v>
      </c>
      <c r="J8" s="183"/>
      <c r="K8" s="183">
        <f>I8+1</f>
        <v>46030</v>
      </c>
      <c r="L8" s="183"/>
      <c r="M8" s="183"/>
      <c r="N8" s="98"/>
      <c r="O8" s="183">
        <f>K8+1</f>
        <v>46031</v>
      </c>
      <c r="P8" s="183"/>
      <c r="Q8" s="183"/>
      <c r="R8" s="183"/>
      <c r="S8" s="183"/>
      <c r="T8" s="183"/>
      <c r="U8" s="183"/>
      <c r="V8" s="200"/>
      <c r="W8" s="210">
        <f>O8+1</f>
        <v>46032</v>
      </c>
      <c r="X8" s="167"/>
      <c r="Y8" s="167"/>
      <c r="Z8" s="167"/>
      <c r="AA8" s="167"/>
      <c r="AB8" s="167"/>
      <c r="AC8" s="167"/>
      <c r="AD8" s="211"/>
      <c r="AF8" s="4"/>
    </row>
    <row r="9" spans="1:36" s="43" customFormat="1" ht="75" customHeight="1" x14ac:dyDescent="0.2">
      <c r="A9" s="42"/>
      <c r="C9" s="203"/>
      <c r="D9" s="205"/>
      <c r="E9" s="206" t="s">
        <v>48</v>
      </c>
      <c r="F9" s="201"/>
      <c r="G9" s="201"/>
      <c r="H9" s="201"/>
      <c r="I9" s="201"/>
      <c r="J9" s="201"/>
      <c r="K9" s="201"/>
      <c r="L9" s="201"/>
      <c r="M9" s="201"/>
      <c r="N9" s="201"/>
      <c r="O9" s="201"/>
      <c r="P9" s="201"/>
      <c r="Q9" s="201"/>
      <c r="R9" s="201"/>
      <c r="S9" s="201"/>
      <c r="T9" s="201"/>
      <c r="U9" s="201"/>
      <c r="V9" s="202"/>
      <c r="W9" s="203"/>
      <c r="X9" s="204"/>
      <c r="Y9" s="204"/>
      <c r="Z9" s="204"/>
      <c r="AA9" s="204"/>
      <c r="AB9" s="204"/>
      <c r="AC9" s="204"/>
      <c r="AD9" s="205"/>
      <c r="AE9" s="7"/>
      <c r="AF9" s="42"/>
    </row>
    <row r="10" spans="1:36" s="43" customFormat="1" ht="9.9499999999999993" customHeight="1" x14ac:dyDescent="0.2">
      <c r="A10" s="42"/>
      <c r="C10" s="153">
        <f>W8+1</f>
        <v>46033</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74">
        <f>C10+1</f>
        <v>46034</v>
      </c>
      <c r="F11" s="175"/>
      <c r="G11" s="165">
        <f>E11+1</f>
        <v>46035</v>
      </c>
      <c r="H11" s="166"/>
      <c r="I11" s="165">
        <f>G11+1</f>
        <v>46036</v>
      </c>
      <c r="J11" s="166"/>
      <c r="K11" s="165">
        <f>I11+1</f>
        <v>46037</v>
      </c>
      <c r="L11" s="167"/>
      <c r="M11" s="167"/>
      <c r="N11" s="50"/>
      <c r="O11" s="165">
        <f>K11+1</f>
        <v>46038</v>
      </c>
      <c r="P11" s="167"/>
      <c r="Q11" s="167"/>
      <c r="R11" s="167"/>
      <c r="S11" s="167"/>
      <c r="T11" s="167"/>
      <c r="U11" s="167"/>
      <c r="V11" s="166"/>
      <c r="W11" s="165">
        <f>O11+1</f>
        <v>46039</v>
      </c>
      <c r="X11" s="167"/>
      <c r="Y11" s="167"/>
      <c r="Z11" s="167"/>
      <c r="AA11" s="167"/>
      <c r="AB11" s="167"/>
      <c r="AC11" s="167"/>
      <c r="AD11" s="166"/>
      <c r="AF11" s="4"/>
      <c r="AJ11" s="3"/>
    </row>
    <row r="12" spans="1:36" s="43" customFormat="1" ht="75" customHeight="1" x14ac:dyDescent="0.2">
      <c r="A12" s="42"/>
      <c r="C12" s="148"/>
      <c r="D12" s="150"/>
      <c r="E12" s="188" t="s">
        <v>49</v>
      </c>
      <c r="F12" s="193"/>
      <c r="G12" s="148"/>
      <c r="H12" s="150"/>
      <c r="I12" s="148"/>
      <c r="J12" s="150"/>
      <c r="K12" s="148"/>
      <c r="L12" s="149"/>
      <c r="M12" s="149"/>
      <c r="N12" s="150"/>
      <c r="O12" s="148"/>
      <c r="P12" s="149"/>
      <c r="Q12" s="149"/>
      <c r="R12" s="149"/>
      <c r="S12" s="149"/>
      <c r="T12" s="149"/>
      <c r="U12" s="149"/>
      <c r="V12" s="150"/>
      <c r="W12" s="148"/>
      <c r="X12" s="149"/>
      <c r="Y12" s="149"/>
      <c r="Z12" s="149"/>
      <c r="AA12" s="149"/>
      <c r="AB12" s="149"/>
      <c r="AC12" s="149"/>
      <c r="AD12" s="150"/>
      <c r="AE12" s="7"/>
      <c r="AF12" s="42"/>
    </row>
    <row r="13" spans="1:36" s="43" customFormat="1" ht="9.9499999999999993" customHeight="1" x14ac:dyDescent="0.2">
      <c r="A13" s="42"/>
      <c r="C13" s="153">
        <f>W11+1</f>
        <v>46040</v>
      </c>
      <c r="D13" s="155"/>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3"/>
      <c r="D14" s="155"/>
      <c r="E14" s="182">
        <f>C13+1</f>
        <v>46041</v>
      </c>
      <c r="F14" s="184"/>
      <c r="G14" s="165">
        <f>E14+1</f>
        <v>46042</v>
      </c>
      <c r="H14" s="166"/>
      <c r="I14" s="165">
        <f>G14+1</f>
        <v>46043</v>
      </c>
      <c r="J14" s="166"/>
      <c r="K14" s="165">
        <f>I14+1</f>
        <v>46044</v>
      </c>
      <c r="L14" s="167"/>
      <c r="M14" s="167"/>
      <c r="N14" s="50"/>
      <c r="O14" s="165">
        <f>K14+1</f>
        <v>46045</v>
      </c>
      <c r="P14" s="167"/>
      <c r="Q14" s="167"/>
      <c r="R14" s="167"/>
      <c r="S14" s="167"/>
      <c r="T14" s="167"/>
      <c r="U14" s="167"/>
      <c r="V14" s="166"/>
      <c r="W14" s="165">
        <f>O14+1</f>
        <v>46046</v>
      </c>
      <c r="X14" s="167"/>
      <c r="Y14" s="167"/>
      <c r="Z14" s="167"/>
      <c r="AA14" s="167"/>
      <c r="AB14" s="167"/>
      <c r="AC14" s="167"/>
      <c r="AD14" s="166"/>
      <c r="AF14" s="4"/>
    </row>
    <row r="15" spans="1:36" s="43" customFormat="1" ht="75" customHeight="1" x14ac:dyDescent="0.2">
      <c r="A15" s="42"/>
      <c r="C15" s="148"/>
      <c r="D15" s="150"/>
      <c r="E15" s="156" t="s">
        <v>50</v>
      </c>
      <c r="F15" s="158"/>
      <c r="G15" s="148"/>
      <c r="H15" s="150"/>
      <c r="I15" s="148"/>
      <c r="J15" s="150"/>
      <c r="K15" s="148"/>
      <c r="L15" s="149"/>
      <c r="M15" s="149"/>
      <c r="N15" s="150"/>
      <c r="O15" s="148"/>
      <c r="P15" s="149"/>
      <c r="Q15" s="149"/>
      <c r="R15" s="149"/>
      <c r="S15" s="149"/>
      <c r="T15" s="149"/>
      <c r="U15" s="149"/>
      <c r="V15" s="150"/>
      <c r="W15" s="148"/>
      <c r="X15" s="149"/>
      <c r="Y15" s="149"/>
      <c r="Z15" s="149"/>
      <c r="AA15" s="149"/>
      <c r="AB15" s="149"/>
      <c r="AC15" s="149"/>
      <c r="AD15" s="150"/>
      <c r="AE15" s="7"/>
      <c r="AF15" s="42"/>
    </row>
    <row r="16" spans="1:36" s="43" customFormat="1" ht="9.9499999999999993" customHeight="1" x14ac:dyDescent="0.2">
      <c r="A16" s="42"/>
      <c r="C16" s="153">
        <f>W14+1</f>
        <v>46047</v>
      </c>
      <c r="D16" s="155"/>
      <c r="E16" s="45"/>
      <c r="F16" s="78"/>
      <c r="G16" s="45"/>
      <c r="H16" s="78"/>
      <c r="I16" s="47"/>
      <c r="J16" s="48"/>
      <c r="K16" s="47"/>
      <c r="L16" s="49"/>
      <c r="M16" s="49"/>
      <c r="N16" s="48"/>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3"/>
      <c r="D17" s="155"/>
      <c r="E17" s="165">
        <f>C16+1</f>
        <v>46048</v>
      </c>
      <c r="F17" s="166"/>
      <c r="G17" s="165">
        <f>E17+1</f>
        <v>46049</v>
      </c>
      <c r="H17" s="166"/>
      <c r="I17" s="165">
        <f>G17+1</f>
        <v>46050</v>
      </c>
      <c r="J17" s="166"/>
      <c r="K17" s="165">
        <f>I17+1</f>
        <v>46051</v>
      </c>
      <c r="L17" s="167"/>
      <c r="M17" s="167"/>
      <c r="N17" s="50"/>
      <c r="O17" s="165">
        <f>K17+1</f>
        <v>46052</v>
      </c>
      <c r="P17" s="167"/>
      <c r="Q17" s="167"/>
      <c r="R17" s="167"/>
      <c r="S17" s="167"/>
      <c r="T17" s="167"/>
      <c r="U17" s="167"/>
      <c r="V17" s="166"/>
      <c r="W17" s="165">
        <f>O17+1</f>
        <v>46053</v>
      </c>
      <c r="X17" s="167"/>
      <c r="Y17" s="167"/>
      <c r="Z17" s="167"/>
      <c r="AA17" s="167"/>
      <c r="AB17" s="167"/>
      <c r="AC17" s="167"/>
      <c r="AD17" s="166"/>
      <c r="AF17" s="4"/>
    </row>
    <row r="18" spans="1:42" s="43" customFormat="1" ht="75" customHeight="1" x14ac:dyDescent="0.2">
      <c r="A18" s="42"/>
      <c r="C18" s="148"/>
      <c r="D18" s="150"/>
      <c r="E18" s="148"/>
      <c r="F18" s="150"/>
      <c r="G18" s="148"/>
      <c r="H18" s="150"/>
      <c r="I18" s="148"/>
      <c r="J18" s="150"/>
      <c r="K18" s="148"/>
      <c r="L18" s="149"/>
      <c r="M18" s="149"/>
      <c r="N18" s="44"/>
      <c r="O18" s="148"/>
      <c r="P18" s="149"/>
      <c r="Q18" s="149"/>
      <c r="R18" s="149"/>
      <c r="S18" s="149"/>
      <c r="T18" s="149"/>
      <c r="U18" s="149"/>
      <c r="V18" s="150"/>
      <c r="W18" s="148"/>
      <c r="X18" s="149"/>
      <c r="Y18" s="149"/>
      <c r="Z18" s="149"/>
      <c r="AA18" s="149"/>
      <c r="AB18" s="149"/>
      <c r="AC18" s="149"/>
      <c r="AD18" s="150"/>
      <c r="AE18" s="7"/>
      <c r="AF18" s="42"/>
      <c r="AP18" s="3"/>
    </row>
    <row r="19" spans="1:42" s="43" customFormat="1" ht="9.9499999999999993" customHeight="1" x14ac:dyDescent="0.2">
      <c r="A19" s="42"/>
      <c r="C19" s="153">
        <f>W17+1</f>
        <v>46054</v>
      </c>
      <c r="D19" s="155"/>
      <c r="E19" s="45"/>
      <c r="F19" s="78"/>
      <c r="G19" s="45"/>
      <c r="H19" s="78"/>
      <c r="I19" s="47"/>
      <c r="J19" s="48"/>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3"/>
      <c r="D20" s="155"/>
      <c r="E20" s="165">
        <f>C19+1</f>
        <v>46055</v>
      </c>
      <c r="F20" s="166"/>
      <c r="G20" s="165">
        <f>E20+1</f>
        <v>46056</v>
      </c>
      <c r="H20" s="166"/>
      <c r="I20" s="165">
        <f>G20+1</f>
        <v>46057</v>
      </c>
      <c r="J20" s="166"/>
      <c r="K20" s="165">
        <f>I20+1</f>
        <v>46058</v>
      </c>
      <c r="L20" s="167"/>
      <c r="M20" s="167"/>
      <c r="N20" s="50"/>
      <c r="O20" s="165">
        <f>K20+1</f>
        <v>46059</v>
      </c>
      <c r="P20" s="167"/>
      <c r="Q20" s="167"/>
      <c r="R20" s="167"/>
      <c r="S20" s="167"/>
      <c r="T20" s="167"/>
      <c r="U20" s="167"/>
      <c r="V20" s="166"/>
      <c r="W20" s="165">
        <f>O20+1</f>
        <v>46060</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148"/>
      <c r="L21" s="149"/>
      <c r="M21" s="149"/>
      <c r="N21" s="44"/>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45992</v>
      </c>
      <c r="P25" s="173"/>
      <c r="Q25" s="173"/>
      <c r="R25" s="173"/>
      <c r="S25" s="173"/>
      <c r="T25" s="173"/>
      <c r="U25" s="173"/>
      <c r="V25" s="61"/>
      <c r="W25" s="61"/>
      <c r="X25" s="173">
        <f>DATE(YEAR(C2),MONTH(C2)+1,1)</f>
        <v>46054</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t="str">
        <f t="shared" ref="O27:U32" si="0">IF(MONTH($O$25)&lt;&gt;MONTH($O$25-(WEEKDAY($O$25,1)-(start_day-1))-IF((WEEKDAY($O$25,1)-(start_day-1))&lt;=0,7,0)+(ROW(O27)-ROW($O$27))*7+(COLUMN(O27)-COLUMN($O$27)+1)),"",$O$25-(WEEKDAY($O$25,1)-(start_day-1))-IF((WEEKDAY($O$25,1)-(start_day-1))&lt;=0,7,0)+(ROW(O27)-ROW($O$27))*7+(COLUMN(O27)-COLUMN($O$27)+1))</f>
        <v/>
      </c>
      <c r="P27" s="65">
        <f t="shared" si="0"/>
        <v>45992</v>
      </c>
      <c r="Q27" s="65">
        <f t="shared" si="0"/>
        <v>45993</v>
      </c>
      <c r="R27" s="65">
        <f t="shared" si="0"/>
        <v>45994</v>
      </c>
      <c r="S27" s="65">
        <f t="shared" si="0"/>
        <v>45995</v>
      </c>
      <c r="T27" s="65">
        <f t="shared" si="0"/>
        <v>45996</v>
      </c>
      <c r="U27" s="64">
        <f t="shared" si="0"/>
        <v>45997</v>
      </c>
      <c r="V27" s="61"/>
      <c r="W27" s="61"/>
      <c r="X27" s="65">
        <f t="shared" ref="X27:AD32" si="1">IF(MONTH($X$25)&lt;&gt;MONTH($X$25-(WEEKDAY($X$25,1)-(start_day-1))-IF((WEEKDAY($X$25,1)-(start_day-1))&lt;=0,7,0)+(ROW(X27)-ROW($X$27))*7+(COLUMN(X27)-COLUMN($X$27)+1)),"",$X$25-(WEEKDAY($X$25,1)-(start_day-1))-IF((WEEKDAY($X$25,1)-(start_day-1))&lt;=0,7,0)+(ROW(X27)-ROW($X$27))*7+(COLUMN(X27)-COLUMN($X$27)+1))</f>
        <v>46054</v>
      </c>
      <c r="Y27" s="65">
        <f t="shared" si="1"/>
        <v>46055</v>
      </c>
      <c r="Z27" s="65">
        <f t="shared" si="1"/>
        <v>46056</v>
      </c>
      <c r="AA27" s="65">
        <f t="shared" si="1"/>
        <v>46057</v>
      </c>
      <c r="AB27" s="65">
        <f t="shared" si="1"/>
        <v>46058</v>
      </c>
      <c r="AC27" s="65">
        <f t="shared" si="1"/>
        <v>46059</v>
      </c>
      <c r="AD27" s="64">
        <f t="shared" si="1"/>
        <v>46060</v>
      </c>
      <c r="AF27" s="1"/>
    </row>
    <row r="28" spans="1:42" ht="15" customHeight="1" x14ac:dyDescent="0.2">
      <c r="A28" s="1"/>
      <c r="C28" s="168"/>
      <c r="D28" s="168"/>
      <c r="E28" s="168"/>
      <c r="F28" s="168"/>
      <c r="G28" s="168"/>
      <c r="H28" s="168"/>
      <c r="I28" s="168"/>
      <c r="J28" s="168"/>
      <c r="K28" s="168"/>
      <c r="M28" s="1"/>
      <c r="O28" s="64">
        <f t="shared" si="0"/>
        <v>45998</v>
      </c>
      <c r="P28" s="65">
        <f t="shared" si="0"/>
        <v>45999</v>
      </c>
      <c r="Q28" s="65">
        <f t="shared" si="0"/>
        <v>46000</v>
      </c>
      <c r="R28" s="65">
        <f t="shared" si="0"/>
        <v>46001</v>
      </c>
      <c r="S28" s="65">
        <f t="shared" si="0"/>
        <v>46002</v>
      </c>
      <c r="T28" s="65">
        <f t="shared" si="0"/>
        <v>46003</v>
      </c>
      <c r="U28" s="64">
        <f t="shared" si="0"/>
        <v>46004</v>
      </c>
      <c r="V28" s="61"/>
      <c r="W28" s="61"/>
      <c r="X28" s="64">
        <f t="shared" si="1"/>
        <v>46061</v>
      </c>
      <c r="Y28" s="65">
        <f t="shared" si="1"/>
        <v>46062</v>
      </c>
      <c r="Z28" s="65">
        <f t="shared" si="1"/>
        <v>46063</v>
      </c>
      <c r="AA28" s="65">
        <f t="shared" si="1"/>
        <v>46064</v>
      </c>
      <c r="AB28" s="65">
        <f t="shared" si="1"/>
        <v>46065</v>
      </c>
      <c r="AC28" s="65">
        <f t="shared" si="1"/>
        <v>46066</v>
      </c>
      <c r="AD28" s="64">
        <f t="shared" si="1"/>
        <v>46067</v>
      </c>
      <c r="AF28" s="1"/>
    </row>
    <row r="29" spans="1:42" ht="15" customHeight="1" x14ac:dyDescent="0.2">
      <c r="A29" s="1"/>
      <c r="C29" s="169"/>
      <c r="D29" s="169"/>
      <c r="E29" s="169"/>
      <c r="F29" s="169"/>
      <c r="G29" s="169"/>
      <c r="H29" s="169"/>
      <c r="I29" s="169"/>
      <c r="J29" s="169"/>
      <c r="K29" s="169"/>
      <c r="M29" s="1"/>
      <c r="O29" s="64">
        <f t="shared" si="0"/>
        <v>46005</v>
      </c>
      <c r="P29" s="65">
        <f t="shared" si="0"/>
        <v>46006</v>
      </c>
      <c r="Q29" s="65">
        <f t="shared" si="0"/>
        <v>46007</v>
      </c>
      <c r="R29" s="65">
        <f t="shared" si="0"/>
        <v>46008</v>
      </c>
      <c r="S29" s="65">
        <f t="shared" si="0"/>
        <v>46009</v>
      </c>
      <c r="T29" s="65">
        <f t="shared" si="0"/>
        <v>46010</v>
      </c>
      <c r="U29" s="64">
        <f t="shared" si="0"/>
        <v>46011</v>
      </c>
      <c r="V29" s="61"/>
      <c r="W29" s="61"/>
      <c r="X29" s="64">
        <f t="shared" si="1"/>
        <v>46068</v>
      </c>
      <c r="Y29" s="65">
        <f t="shared" si="1"/>
        <v>46069</v>
      </c>
      <c r="Z29" s="65">
        <f t="shared" si="1"/>
        <v>46070</v>
      </c>
      <c r="AA29" s="65">
        <f t="shared" si="1"/>
        <v>46071</v>
      </c>
      <c r="AB29" s="65">
        <f t="shared" si="1"/>
        <v>46072</v>
      </c>
      <c r="AC29" s="65">
        <f t="shared" si="1"/>
        <v>46073</v>
      </c>
      <c r="AD29" s="64">
        <f t="shared" si="1"/>
        <v>46074</v>
      </c>
      <c r="AF29" s="1"/>
    </row>
    <row r="30" spans="1:42" ht="15" customHeight="1" x14ac:dyDescent="0.2">
      <c r="A30" s="1"/>
      <c r="C30" s="168"/>
      <c r="D30" s="168"/>
      <c r="E30" s="168"/>
      <c r="F30" s="168"/>
      <c r="G30" s="168"/>
      <c r="H30" s="168"/>
      <c r="I30" s="168"/>
      <c r="J30" s="168"/>
      <c r="K30" s="168"/>
      <c r="M30" s="1"/>
      <c r="O30" s="64">
        <f t="shared" si="0"/>
        <v>46012</v>
      </c>
      <c r="P30" s="65">
        <f t="shared" si="0"/>
        <v>46013</v>
      </c>
      <c r="Q30" s="65">
        <f t="shared" si="0"/>
        <v>46014</v>
      </c>
      <c r="R30" s="65">
        <f t="shared" si="0"/>
        <v>46015</v>
      </c>
      <c r="S30" s="65">
        <f t="shared" si="0"/>
        <v>46016</v>
      </c>
      <c r="T30" s="65">
        <f t="shared" si="0"/>
        <v>46017</v>
      </c>
      <c r="U30" s="64">
        <f t="shared" si="0"/>
        <v>46018</v>
      </c>
      <c r="V30" s="61"/>
      <c r="W30" s="61"/>
      <c r="X30" s="64">
        <f t="shared" si="1"/>
        <v>46075</v>
      </c>
      <c r="Y30" s="65">
        <f t="shared" si="1"/>
        <v>46076</v>
      </c>
      <c r="Z30" s="65">
        <f t="shared" si="1"/>
        <v>46077</v>
      </c>
      <c r="AA30" s="65">
        <f t="shared" si="1"/>
        <v>46078</v>
      </c>
      <c r="AB30" s="65">
        <f t="shared" si="1"/>
        <v>46079</v>
      </c>
      <c r="AC30" s="65">
        <f t="shared" si="1"/>
        <v>46080</v>
      </c>
      <c r="AD30" s="64">
        <f t="shared" si="1"/>
        <v>46081</v>
      </c>
      <c r="AF30" s="1"/>
    </row>
    <row r="31" spans="1:42" ht="15" customHeight="1" x14ac:dyDescent="0.2">
      <c r="A31" s="1"/>
      <c r="C31" s="169"/>
      <c r="D31" s="169"/>
      <c r="E31" s="169"/>
      <c r="F31" s="169"/>
      <c r="G31" s="169"/>
      <c r="H31" s="169"/>
      <c r="I31" s="169"/>
      <c r="J31" s="169"/>
      <c r="K31" s="169"/>
      <c r="M31" s="1"/>
      <c r="O31" s="64">
        <f t="shared" si="0"/>
        <v>46019</v>
      </c>
      <c r="P31" s="65">
        <f t="shared" si="0"/>
        <v>46020</v>
      </c>
      <c r="Q31" s="65">
        <f t="shared" si="0"/>
        <v>46021</v>
      </c>
      <c r="R31" s="65">
        <f t="shared" si="0"/>
        <v>46022</v>
      </c>
      <c r="S31" s="65" t="str">
        <f t="shared" si="0"/>
        <v/>
      </c>
      <c r="T31" s="65" t="str">
        <f t="shared" si="0"/>
        <v/>
      </c>
      <c r="U31" s="64" t="str">
        <f t="shared" si="0"/>
        <v/>
      </c>
      <c r="V31" s="61"/>
      <c r="W31" s="61"/>
      <c r="X31" s="64" t="str">
        <f t="shared" si="1"/>
        <v/>
      </c>
      <c r="Y31" s="65" t="str">
        <f t="shared" si="1"/>
        <v/>
      </c>
      <c r="Z31" s="65" t="str">
        <f t="shared" si="1"/>
        <v/>
      </c>
      <c r="AA31" s="65" t="str">
        <f t="shared" si="1"/>
        <v/>
      </c>
      <c r="AB31" s="65" t="str">
        <f t="shared" si="1"/>
        <v/>
      </c>
      <c r="AC31" s="65" t="str">
        <f t="shared" si="1"/>
        <v/>
      </c>
      <c r="AD31" s="65" t="str">
        <f t="shared" si="1"/>
        <v/>
      </c>
      <c r="AF31" s="1"/>
    </row>
    <row r="32" spans="1:42" x14ac:dyDescent="0.2">
      <c r="A32" s="1"/>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99">
    <mergeCell ref="O5:V5"/>
    <mergeCell ref="K6:V6"/>
    <mergeCell ref="C2:AD2"/>
    <mergeCell ref="C4:D4"/>
    <mergeCell ref="E4:F4"/>
    <mergeCell ref="G4:H4"/>
    <mergeCell ref="I4:J4"/>
    <mergeCell ref="K4:M4"/>
    <mergeCell ref="O4:V4"/>
    <mergeCell ref="W4:AD4"/>
    <mergeCell ref="W5:AD5"/>
    <mergeCell ref="C5:D5"/>
    <mergeCell ref="E5:F5"/>
    <mergeCell ref="G5:H5"/>
    <mergeCell ref="I5:J5"/>
    <mergeCell ref="K5:M5"/>
    <mergeCell ref="C6:D6"/>
    <mergeCell ref="E6:F6"/>
    <mergeCell ref="G6:H6"/>
    <mergeCell ref="I6:J6"/>
    <mergeCell ref="W6:AD6"/>
    <mergeCell ref="C7:D8"/>
    <mergeCell ref="E7:F7"/>
    <mergeCell ref="G7:H7"/>
    <mergeCell ref="I7:J7"/>
    <mergeCell ref="K7:M7"/>
    <mergeCell ref="W7:AD7"/>
    <mergeCell ref="E8:F8"/>
    <mergeCell ref="G8:H8"/>
    <mergeCell ref="I8:J8"/>
    <mergeCell ref="K8:M8"/>
    <mergeCell ref="O8:V8"/>
    <mergeCell ref="W8:AD8"/>
    <mergeCell ref="O7:V7"/>
    <mergeCell ref="W9:AD9"/>
    <mergeCell ref="C10:D11"/>
    <mergeCell ref="E11:F11"/>
    <mergeCell ref="G11:H11"/>
    <mergeCell ref="I11:J11"/>
    <mergeCell ref="K11:M11"/>
    <mergeCell ref="O11:V11"/>
    <mergeCell ref="W11:AD11"/>
    <mergeCell ref="C9:D9"/>
    <mergeCell ref="E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W15:AD15"/>
    <mergeCell ref="C16:D17"/>
    <mergeCell ref="E17:F17"/>
    <mergeCell ref="G17:H17"/>
    <mergeCell ref="I17:J17"/>
    <mergeCell ref="K17:M17"/>
    <mergeCell ref="O17:V17"/>
    <mergeCell ref="W17:AD17"/>
    <mergeCell ref="C15:D15"/>
    <mergeCell ref="E15:F15"/>
    <mergeCell ref="G15:H15"/>
    <mergeCell ref="I15:J15"/>
    <mergeCell ref="K15:N15"/>
    <mergeCell ref="O15:V15"/>
    <mergeCell ref="W18:AD18"/>
    <mergeCell ref="C19:D20"/>
    <mergeCell ref="E20:F20"/>
    <mergeCell ref="G20:H20"/>
    <mergeCell ref="I20:J20"/>
    <mergeCell ref="K20:M20"/>
    <mergeCell ref="O20:V20"/>
    <mergeCell ref="W20:AD20"/>
    <mergeCell ref="C18:D18"/>
    <mergeCell ref="E18:F18"/>
    <mergeCell ref="G18:H18"/>
    <mergeCell ref="I18:J18"/>
    <mergeCell ref="K18:M18"/>
    <mergeCell ref="O18:V18"/>
    <mergeCell ref="C30:K31"/>
    <mergeCell ref="W21:AD21"/>
    <mergeCell ref="C25:K26"/>
    <mergeCell ref="O25:U25"/>
    <mergeCell ref="X25:AD25"/>
    <mergeCell ref="C27:K27"/>
    <mergeCell ref="C28:K29"/>
    <mergeCell ref="C21:D21"/>
    <mergeCell ref="E21:F21"/>
    <mergeCell ref="G21:H21"/>
    <mergeCell ref="I21:J21"/>
    <mergeCell ref="K21:M21"/>
    <mergeCell ref="O21:V21"/>
  </mergeCells>
  <conditionalFormatting sqref="C5 E5 G5 I5 K5:L5 O5 W5 C7 E8 G8 I8 K8:L8 O8 W8 C10 E11 G11 I11 K11:L11 O11 W11 C13 E14 G14 I14 K14:L14 O14 W14 C16 E17 G17 I17 K17:L17 O17 W17">
    <cfRule type="expression" dxfId="23" priority="3">
      <formula>MONTH(C5)&lt;&gt;MONTH($C$2)</formula>
    </cfRule>
    <cfRule type="expression" dxfId="22" priority="4">
      <formula>OR(WEEKDAY(C5,1)=1,WEEKDAY(C5,1)=7)</formula>
    </cfRule>
  </conditionalFormatting>
  <conditionalFormatting sqref="C19 E20 G20 I20 K20:L20 O20 W20">
    <cfRule type="expression" dxfId="21" priority="1">
      <formula>MONTH(C19)&lt;&gt;MONTH($C$2)</formula>
    </cfRule>
    <cfRule type="expression" dxfId="20" priority="2">
      <formula>OR(WEEKDAY(C19,1)=1,WEEKDAY(C19,1)=7)</formula>
    </cfRule>
  </conditionalFormatting>
  <dataValidations disablePrompts="1" count="7">
    <dataValidation allowBlank="1" showInputMessage="1" showErrorMessage="1" prompt="Next month calendar" sqref="X25:AD25" xr:uid="{6FAAEA83-AEB2-4913-B520-6DF0C541C73F}"/>
    <dataValidation allowBlank="1" showInputMessage="1" showErrorMessage="1" prompt="Previous month calendar" sqref="O25:U25" xr:uid="{252C0DEC-8170-4A20-915F-D43CCF9EB2D6}"/>
    <dataValidation allowBlank="1" showInputMessage="1" showErrorMessage="1" prompt="Enter monthly notes in cells C24 to K28" sqref="C25:K26" xr:uid="{67EA18A9-DF16-4C02-8713-7D46FE48F808}"/>
    <dataValidation allowBlank="1" showInputMessage="1" showErrorMessage="1" prompt="Enter daily notes below the calendar days, such as this cell" sqref="C6:D6" xr:uid="{535A571C-7172-4891-BC66-5C40769DE3A6}"/>
    <dataValidation allowBlank="1" showInputMessage="1" showErrorMessage="1" prompt="To change the starting day of the week, go to cell P12 in About sheet" sqref="C4:D4" xr:uid="{7D9DC010-A545-4DBE-80FC-0715085DFA8F}"/>
    <dataValidation allowBlank="1" showInputMessage="1" showErrorMessage="1" prompt="Calendar days are automatically updated" sqref="C5:D5" xr:uid="{C5F460F2-1B1D-4CFB-AB05-845E0FFAC0E8}"/>
    <dataValidation allowBlank="1" showInputMessage="1" showErrorMessage="1" prompt="To change the calendar year, go to cell P8 in About sheet" sqref="C2:AD2" xr:uid="{08781CA0-8BA0-4B85-8C43-E26E76061397}"/>
  </dataValidations>
  <printOptions horizontalCentered="1"/>
  <pageMargins left="0.5" right="0.5" top="0.25" bottom="0.25" header="0.25" footer="0.25"/>
  <pageSetup scale="8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A4A7A-400C-45C4-814B-EE1922216486}">
  <sheetPr>
    <pageSetUpPr fitToPage="1"/>
  </sheetPr>
  <dimension ref="A1:AP34"/>
  <sheetViews>
    <sheetView showGridLines="0" topLeftCell="A4" zoomScaleNormal="100" workbookViewId="0">
      <selection activeCell="E11" sqref="E11:F11"/>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DATE(About!P8,2,1)+365</f>
        <v>46054</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2">
        <f>C5</f>
        <v>46054</v>
      </c>
      <c r="D4" s="152"/>
      <c r="E4" s="152">
        <f>E5</f>
        <v>46055</v>
      </c>
      <c r="F4" s="152"/>
      <c r="G4" s="152">
        <f>G5</f>
        <v>46056</v>
      </c>
      <c r="H4" s="152"/>
      <c r="I4" s="152">
        <f>I5</f>
        <v>46057</v>
      </c>
      <c r="J4" s="152"/>
      <c r="K4" s="152">
        <f>K5</f>
        <v>46058</v>
      </c>
      <c r="L4" s="152"/>
      <c r="M4" s="152"/>
      <c r="N4" s="37"/>
      <c r="O4" s="152">
        <f>O5</f>
        <v>46059</v>
      </c>
      <c r="P4" s="152"/>
      <c r="Q4" s="152"/>
      <c r="R4" s="152"/>
      <c r="S4" s="152"/>
      <c r="T4" s="152"/>
      <c r="U4" s="152"/>
      <c r="V4" s="152"/>
      <c r="W4" s="152">
        <f>W5</f>
        <v>46060</v>
      </c>
      <c r="X4" s="152"/>
      <c r="Y4" s="152"/>
      <c r="Z4" s="152"/>
      <c r="AA4" s="152"/>
      <c r="AB4" s="152"/>
      <c r="AC4" s="152"/>
      <c r="AD4" s="152"/>
      <c r="AF4" s="38"/>
      <c r="AG4" s="39"/>
      <c r="AH4" s="39"/>
      <c r="AI4" s="39"/>
      <c r="AJ4" s="39"/>
    </row>
    <row r="5" spans="1:36" ht="24.95" customHeight="1" x14ac:dyDescent="0.25">
      <c r="A5" s="1"/>
      <c r="C5" s="153">
        <f>$C$2-(WEEKDAY($C$2,1)-(start_day-1))-IF((WEEKDAY($C$2,1)-(start_day-1))&lt;=0,7,0)+1</f>
        <v>46054</v>
      </c>
      <c r="D5" s="155"/>
      <c r="E5" s="153">
        <f>C5+1</f>
        <v>46055</v>
      </c>
      <c r="F5" s="155"/>
      <c r="G5" s="153">
        <f>E5+1</f>
        <v>46056</v>
      </c>
      <c r="H5" s="155"/>
      <c r="I5" s="153">
        <f>G5+1</f>
        <v>46057</v>
      </c>
      <c r="J5" s="155"/>
      <c r="K5" s="153">
        <f>I5+1</f>
        <v>46058</v>
      </c>
      <c r="L5" s="154"/>
      <c r="M5" s="154"/>
      <c r="N5" s="77"/>
      <c r="O5" s="153">
        <f>K5+1</f>
        <v>46059</v>
      </c>
      <c r="P5" s="154"/>
      <c r="Q5" s="154"/>
      <c r="R5" s="154"/>
      <c r="S5" s="154"/>
      <c r="T5" s="154"/>
      <c r="U5" s="154"/>
      <c r="V5" s="155"/>
      <c r="W5" s="153">
        <f>O5+1</f>
        <v>46060</v>
      </c>
      <c r="X5" s="154"/>
      <c r="Y5" s="154"/>
      <c r="Z5" s="154"/>
      <c r="AA5" s="154"/>
      <c r="AB5" s="154"/>
      <c r="AC5" s="154"/>
      <c r="AD5" s="155"/>
      <c r="AF5" s="40"/>
      <c r="AG5" s="41"/>
      <c r="AH5" s="41"/>
      <c r="AI5" s="41"/>
      <c r="AJ5" s="41"/>
    </row>
    <row r="6" spans="1:36" s="43" customFormat="1" ht="75" customHeight="1" x14ac:dyDescent="0.2">
      <c r="A6" s="42"/>
      <c r="C6" s="148"/>
      <c r="D6" s="150"/>
      <c r="E6" s="148"/>
      <c r="F6" s="150"/>
      <c r="G6" s="148"/>
      <c r="H6" s="150"/>
      <c r="I6" s="148"/>
      <c r="J6" s="150"/>
      <c r="K6" s="148"/>
      <c r="L6" s="149"/>
      <c r="M6" s="149"/>
      <c r="N6" s="150"/>
      <c r="O6" s="148"/>
      <c r="P6" s="149"/>
      <c r="Q6" s="149"/>
      <c r="R6" s="149"/>
      <c r="S6" s="149"/>
      <c r="T6" s="149"/>
      <c r="U6" s="149"/>
      <c r="V6" s="150"/>
      <c r="W6" s="148"/>
      <c r="X6" s="149"/>
      <c r="Y6" s="149"/>
      <c r="Z6" s="149"/>
      <c r="AA6" s="149"/>
      <c r="AB6" s="149"/>
      <c r="AC6" s="149"/>
      <c r="AD6" s="150"/>
      <c r="AE6" s="7"/>
      <c r="AF6" s="42"/>
    </row>
    <row r="7" spans="1:36" ht="9.9499999999999993" customHeight="1" x14ac:dyDescent="0.2">
      <c r="A7" s="1"/>
      <c r="C7" s="153">
        <f>W5+1</f>
        <v>46061</v>
      </c>
      <c r="D7" s="155"/>
      <c r="E7" s="162"/>
      <c r="F7" s="163"/>
      <c r="G7" s="162"/>
      <c r="H7" s="163"/>
      <c r="I7" s="162"/>
      <c r="J7" s="163"/>
      <c r="K7" s="162"/>
      <c r="L7" s="164"/>
      <c r="M7" s="164"/>
      <c r="N7" s="78"/>
      <c r="O7" s="162"/>
      <c r="P7" s="164"/>
      <c r="Q7" s="164"/>
      <c r="R7" s="164"/>
      <c r="S7" s="164"/>
      <c r="T7" s="164"/>
      <c r="U7" s="164"/>
      <c r="V7" s="163"/>
      <c r="W7" s="162"/>
      <c r="X7" s="164"/>
      <c r="Y7" s="164"/>
      <c r="Z7" s="164"/>
      <c r="AA7" s="164"/>
      <c r="AB7" s="164"/>
      <c r="AC7" s="164"/>
      <c r="AD7" s="163"/>
      <c r="AF7" s="1"/>
    </row>
    <row r="8" spans="1:36" s="7" customFormat="1" ht="15" customHeight="1" x14ac:dyDescent="0.2">
      <c r="A8" s="4"/>
      <c r="C8" s="153"/>
      <c r="D8" s="155"/>
      <c r="E8" s="165">
        <f>C7+1</f>
        <v>46062</v>
      </c>
      <c r="F8" s="166"/>
      <c r="G8" s="165">
        <f>E8+1</f>
        <v>46063</v>
      </c>
      <c r="H8" s="166"/>
      <c r="I8" s="165">
        <f>G8+1</f>
        <v>46064</v>
      </c>
      <c r="J8" s="166"/>
      <c r="K8" s="165">
        <f>I8+1</f>
        <v>46065</v>
      </c>
      <c r="L8" s="167"/>
      <c r="M8" s="167"/>
      <c r="N8" s="50"/>
      <c r="O8" s="165">
        <f>K8+1</f>
        <v>46066</v>
      </c>
      <c r="P8" s="167"/>
      <c r="Q8" s="167"/>
      <c r="R8" s="167"/>
      <c r="S8" s="167"/>
      <c r="T8" s="167"/>
      <c r="U8" s="167"/>
      <c r="V8" s="166"/>
      <c r="W8" s="165">
        <f>O8+1</f>
        <v>46067</v>
      </c>
      <c r="X8" s="167"/>
      <c r="Y8" s="167"/>
      <c r="Z8" s="167"/>
      <c r="AA8" s="167"/>
      <c r="AB8" s="167"/>
      <c r="AC8" s="167"/>
      <c r="AD8" s="166"/>
      <c r="AF8" s="4"/>
    </row>
    <row r="9" spans="1:36" s="43" customFormat="1" ht="75" customHeight="1" x14ac:dyDescent="0.2">
      <c r="A9" s="42"/>
      <c r="C9" s="148"/>
      <c r="D9" s="150"/>
      <c r="E9" s="148"/>
      <c r="F9" s="150"/>
      <c r="G9" s="148"/>
      <c r="H9" s="150"/>
      <c r="I9" s="148"/>
      <c r="J9" s="150"/>
      <c r="K9" s="148"/>
      <c r="L9" s="149"/>
      <c r="M9" s="149"/>
      <c r="N9" s="150"/>
      <c r="O9" s="148"/>
      <c r="P9" s="149"/>
      <c r="Q9" s="149"/>
      <c r="R9" s="149"/>
      <c r="S9" s="149"/>
      <c r="T9" s="149"/>
      <c r="U9" s="149"/>
      <c r="V9" s="150"/>
      <c r="W9" s="148"/>
      <c r="X9" s="149"/>
      <c r="Y9" s="149"/>
      <c r="Z9" s="149"/>
      <c r="AA9" s="149"/>
      <c r="AB9" s="149"/>
      <c r="AC9" s="149"/>
      <c r="AD9" s="150"/>
      <c r="AE9" s="7"/>
      <c r="AF9" s="42"/>
    </row>
    <row r="10" spans="1:36" s="43" customFormat="1" ht="9.9499999999999993" customHeight="1" x14ac:dyDescent="0.2">
      <c r="A10" s="42"/>
      <c r="C10" s="153">
        <f>W8+1</f>
        <v>46068</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82">
        <f>C10+1</f>
        <v>46069</v>
      </c>
      <c r="F11" s="184"/>
      <c r="G11" s="165">
        <f>E11+1</f>
        <v>46070</v>
      </c>
      <c r="H11" s="166"/>
      <c r="I11" s="165">
        <f>G11+1</f>
        <v>46071</v>
      </c>
      <c r="J11" s="166"/>
      <c r="K11" s="165">
        <f>I11+1</f>
        <v>46072</v>
      </c>
      <c r="L11" s="167"/>
      <c r="M11" s="167"/>
      <c r="N11" s="50"/>
      <c r="O11" s="165">
        <f>K11+1</f>
        <v>46073</v>
      </c>
      <c r="P11" s="167"/>
      <c r="Q11" s="167"/>
      <c r="R11" s="167"/>
      <c r="S11" s="167"/>
      <c r="T11" s="167"/>
      <c r="U11" s="167"/>
      <c r="V11" s="166"/>
      <c r="W11" s="165">
        <f>O11+1</f>
        <v>46074</v>
      </c>
      <c r="X11" s="167"/>
      <c r="Y11" s="167"/>
      <c r="Z11" s="167"/>
      <c r="AA11" s="167"/>
      <c r="AB11" s="167"/>
      <c r="AC11" s="167"/>
      <c r="AD11" s="166"/>
      <c r="AF11" s="4"/>
      <c r="AJ11" s="3"/>
    </row>
    <row r="12" spans="1:36" s="43" customFormat="1" ht="75" customHeight="1" x14ac:dyDescent="0.2">
      <c r="A12" s="42"/>
      <c r="C12" s="148"/>
      <c r="D12" s="150"/>
      <c r="E12" s="188" t="s">
        <v>51</v>
      </c>
      <c r="F12" s="191"/>
      <c r="G12" s="148"/>
      <c r="H12" s="150"/>
      <c r="I12" s="148"/>
      <c r="J12" s="150"/>
      <c r="K12" s="148"/>
      <c r="L12" s="149"/>
      <c r="M12" s="149"/>
      <c r="N12" s="150"/>
      <c r="O12" s="148"/>
      <c r="P12" s="149"/>
      <c r="Q12" s="149"/>
      <c r="R12" s="149"/>
      <c r="S12" s="149"/>
      <c r="T12" s="149"/>
      <c r="U12" s="149"/>
      <c r="V12" s="150"/>
      <c r="W12" s="148"/>
      <c r="X12" s="149"/>
      <c r="Y12" s="149"/>
      <c r="Z12" s="149"/>
      <c r="AA12" s="149"/>
      <c r="AB12" s="149"/>
      <c r="AC12" s="149"/>
      <c r="AD12" s="150"/>
      <c r="AE12" s="7"/>
      <c r="AF12" s="42"/>
    </row>
    <row r="13" spans="1:36" s="43" customFormat="1" ht="9.9499999999999993" customHeight="1" x14ac:dyDescent="0.2">
      <c r="A13" s="42"/>
      <c r="C13" s="153">
        <f>W11+1</f>
        <v>46075</v>
      </c>
      <c r="D13" s="155"/>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3"/>
      <c r="D14" s="155"/>
      <c r="E14" s="165">
        <f>C13+1</f>
        <v>46076</v>
      </c>
      <c r="F14" s="166"/>
      <c r="G14" s="165">
        <f>E14+1</f>
        <v>46077</v>
      </c>
      <c r="H14" s="166"/>
      <c r="I14" s="165">
        <f>G14+1</f>
        <v>46078</v>
      </c>
      <c r="J14" s="166"/>
      <c r="K14" s="165">
        <f>I14+1</f>
        <v>46079</v>
      </c>
      <c r="L14" s="167"/>
      <c r="M14" s="167"/>
      <c r="N14" s="50"/>
      <c r="O14" s="165">
        <f>K14+1</f>
        <v>46080</v>
      </c>
      <c r="P14" s="167"/>
      <c r="Q14" s="167"/>
      <c r="R14" s="167"/>
      <c r="S14" s="167"/>
      <c r="T14" s="167"/>
      <c r="U14" s="167"/>
      <c r="V14" s="166"/>
      <c r="W14" s="165">
        <f>O14+1</f>
        <v>46081</v>
      </c>
      <c r="X14" s="167"/>
      <c r="Y14" s="167"/>
      <c r="Z14" s="167"/>
      <c r="AA14" s="167"/>
      <c r="AB14" s="167"/>
      <c r="AC14" s="167"/>
      <c r="AD14" s="166"/>
      <c r="AF14" s="4"/>
    </row>
    <row r="15" spans="1:36" s="43" customFormat="1" ht="75" customHeight="1" x14ac:dyDescent="0.2">
      <c r="A15" s="42"/>
      <c r="C15" s="148"/>
      <c r="D15" s="150"/>
      <c r="E15" s="148"/>
      <c r="F15" s="150"/>
      <c r="G15" s="148"/>
      <c r="H15" s="150"/>
      <c r="I15" s="148"/>
      <c r="J15" s="150"/>
      <c r="K15" s="148"/>
      <c r="L15" s="149"/>
      <c r="M15" s="149"/>
      <c r="N15" s="150"/>
      <c r="O15" s="148"/>
      <c r="P15" s="149"/>
      <c r="Q15" s="149"/>
      <c r="R15" s="149"/>
      <c r="S15" s="149"/>
      <c r="T15" s="149"/>
      <c r="U15" s="149"/>
      <c r="V15" s="150"/>
      <c r="W15" s="148"/>
      <c r="X15" s="149"/>
      <c r="Y15" s="149"/>
      <c r="Z15" s="149"/>
      <c r="AA15" s="149"/>
      <c r="AB15" s="149"/>
      <c r="AC15" s="149"/>
      <c r="AD15" s="150"/>
      <c r="AE15" s="7"/>
      <c r="AF15" s="42"/>
    </row>
    <row r="16" spans="1:36" s="43" customFormat="1" ht="9.9499999999999993" customHeight="1" x14ac:dyDescent="0.2">
      <c r="A16" s="42"/>
      <c r="C16" s="153">
        <f>W14+1</f>
        <v>46082</v>
      </c>
      <c r="D16" s="155"/>
      <c r="E16" s="45"/>
      <c r="F16" s="78"/>
      <c r="G16" s="45"/>
      <c r="H16" s="78"/>
      <c r="I16" s="47"/>
      <c r="J16" s="48"/>
      <c r="K16" s="47"/>
      <c r="L16" s="49"/>
      <c r="M16" s="49"/>
      <c r="N16" s="48"/>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3"/>
      <c r="D17" s="155"/>
      <c r="E17" s="165">
        <f>C16+1</f>
        <v>46083</v>
      </c>
      <c r="F17" s="166"/>
      <c r="G17" s="165">
        <f>E17+1</f>
        <v>46084</v>
      </c>
      <c r="H17" s="166"/>
      <c r="I17" s="165">
        <f>G17+1</f>
        <v>46085</v>
      </c>
      <c r="J17" s="166"/>
      <c r="K17" s="165">
        <f>I17+1</f>
        <v>46086</v>
      </c>
      <c r="L17" s="167"/>
      <c r="M17" s="167"/>
      <c r="N17" s="50"/>
      <c r="O17" s="165">
        <f>K17+1</f>
        <v>46087</v>
      </c>
      <c r="P17" s="167"/>
      <c r="Q17" s="167"/>
      <c r="R17" s="167"/>
      <c r="S17" s="167"/>
      <c r="T17" s="167"/>
      <c r="U17" s="167"/>
      <c r="V17" s="166"/>
      <c r="W17" s="165">
        <f>O17+1</f>
        <v>46088</v>
      </c>
      <c r="X17" s="167"/>
      <c r="Y17" s="167"/>
      <c r="Z17" s="167"/>
      <c r="AA17" s="167"/>
      <c r="AB17" s="167"/>
      <c r="AC17" s="167"/>
      <c r="AD17" s="166"/>
      <c r="AF17" s="4"/>
    </row>
    <row r="18" spans="1:42" s="43" customFormat="1" ht="75" customHeight="1" x14ac:dyDescent="0.2">
      <c r="A18" s="42"/>
      <c r="C18" s="148"/>
      <c r="D18" s="150"/>
      <c r="E18" s="148"/>
      <c r="F18" s="150"/>
      <c r="G18" s="148"/>
      <c r="H18" s="150"/>
      <c r="I18" s="148"/>
      <c r="J18" s="150"/>
      <c r="K18" s="148"/>
      <c r="L18" s="149"/>
      <c r="M18" s="149"/>
      <c r="N18" s="44"/>
      <c r="O18" s="148"/>
      <c r="P18" s="149"/>
      <c r="Q18" s="149"/>
      <c r="R18" s="149"/>
      <c r="S18" s="149"/>
      <c r="T18" s="149"/>
      <c r="U18" s="149"/>
      <c r="V18" s="150"/>
      <c r="W18" s="148"/>
      <c r="X18" s="149"/>
      <c r="Y18" s="149"/>
      <c r="Z18" s="149"/>
      <c r="AA18" s="149"/>
      <c r="AB18" s="149"/>
      <c r="AC18" s="149"/>
      <c r="AD18" s="150"/>
      <c r="AE18" s="7"/>
      <c r="AF18" s="42"/>
      <c r="AP18" s="3"/>
    </row>
    <row r="19" spans="1:42" s="43" customFormat="1" ht="9.9499999999999993" customHeight="1" x14ac:dyDescent="0.2">
      <c r="A19" s="42"/>
      <c r="C19" s="153">
        <f>W17+1</f>
        <v>46089</v>
      </c>
      <c r="D19" s="155"/>
      <c r="E19" s="45"/>
      <c r="F19" s="78"/>
      <c r="G19" s="45"/>
      <c r="H19" s="78"/>
      <c r="I19" s="47"/>
      <c r="J19" s="48"/>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3"/>
      <c r="D20" s="155"/>
      <c r="E20" s="165">
        <f>C19+1</f>
        <v>46090</v>
      </c>
      <c r="F20" s="166"/>
      <c r="G20" s="165">
        <f>E20+1</f>
        <v>46091</v>
      </c>
      <c r="H20" s="166"/>
      <c r="I20" s="165">
        <f>G20+1</f>
        <v>46092</v>
      </c>
      <c r="J20" s="166"/>
      <c r="K20" s="165">
        <f>I20+1</f>
        <v>46093</v>
      </c>
      <c r="L20" s="167"/>
      <c r="M20" s="167"/>
      <c r="N20" s="50"/>
      <c r="O20" s="165">
        <f>K20+1</f>
        <v>46094</v>
      </c>
      <c r="P20" s="167"/>
      <c r="Q20" s="167"/>
      <c r="R20" s="167"/>
      <c r="S20" s="167"/>
      <c r="T20" s="167"/>
      <c r="U20" s="167"/>
      <c r="V20" s="166"/>
      <c r="W20" s="165">
        <f>O20+1</f>
        <v>46095</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148"/>
      <c r="L21" s="149"/>
      <c r="M21" s="149"/>
      <c r="N21" s="44"/>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46023</v>
      </c>
      <c r="P25" s="173"/>
      <c r="Q25" s="173"/>
      <c r="R25" s="173"/>
      <c r="S25" s="173"/>
      <c r="T25" s="173"/>
      <c r="U25" s="173"/>
      <c r="V25" s="61"/>
      <c r="W25" s="61"/>
      <c r="X25" s="173">
        <f>DATE(YEAR(C2),MONTH(C2)+1,1)</f>
        <v>46082</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t="str">
        <f t="shared" si="0"/>
        <v/>
      </c>
      <c r="S27" s="65">
        <f t="shared" si="0"/>
        <v>46023</v>
      </c>
      <c r="T27" s="65">
        <f t="shared" si="0"/>
        <v>46024</v>
      </c>
      <c r="U27" s="64">
        <f t="shared" si="0"/>
        <v>46025</v>
      </c>
      <c r="V27" s="61"/>
      <c r="W27" s="61"/>
      <c r="X27" s="65">
        <f t="shared" ref="X27:AD32" si="1">IF(MONTH($X$25)&lt;&gt;MONTH($X$25-(WEEKDAY($X$25,1)-(start_day-1))-IF((WEEKDAY($X$25,1)-(start_day-1))&lt;=0,7,0)+(ROW(X27)-ROW($X$27))*7+(COLUMN(X27)-COLUMN($X$27)+1)),"",$X$25-(WEEKDAY($X$25,1)-(start_day-1))-IF((WEEKDAY($X$25,1)-(start_day-1))&lt;=0,7,0)+(ROW(X27)-ROW($X$27))*7+(COLUMN(X27)-COLUMN($X$27)+1))</f>
        <v>46082</v>
      </c>
      <c r="Y27" s="65">
        <f t="shared" si="1"/>
        <v>46083</v>
      </c>
      <c r="Z27" s="65">
        <f t="shared" si="1"/>
        <v>46084</v>
      </c>
      <c r="AA27" s="65">
        <f t="shared" si="1"/>
        <v>46085</v>
      </c>
      <c r="AB27" s="65">
        <f t="shared" si="1"/>
        <v>46086</v>
      </c>
      <c r="AC27" s="65">
        <f t="shared" si="1"/>
        <v>46087</v>
      </c>
      <c r="AD27" s="64">
        <f t="shared" si="1"/>
        <v>46088</v>
      </c>
      <c r="AF27" s="1"/>
    </row>
    <row r="28" spans="1:42" ht="15" customHeight="1" x14ac:dyDescent="0.2">
      <c r="A28" s="1"/>
      <c r="C28" s="168"/>
      <c r="D28" s="168"/>
      <c r="E28" s="168"/>
      <c r="F28" s="168"/>
      <c r="G28" s="168"/>
      <c r="H28" s="168"/>
      <c r="I28" s="168"/>
      <c r="J28" s="168"/>
      <c r="K28" s="168"/>
      <c r="M28" s="1"/>
      <c r="O28" s="64">
        <f t="shared" si="0"/>
        <v>46026</v>
      </c>
      <c r="P28" s="65">
        <f t="shared" si="0"/>
        <v>46027</v>
      </c>
      <c r="Q28" s="65">
        <f t="shared" si="0"/>
        <v>46028</v>
      </c>
      <c r="R28" s="65">
        <f t="shared" si="0"/>
        <v>46029</v>
      </c>
      <c r="S28" s="65">
        <f t="shared" si="0"/>
        <v>46030</v>
      </c>
      <c r="T28" s="65">
        <f t="shared" si="0"/>
        <v>46031</v>
      </c>
      <c r="U28" s="64">
        <f t="shared" si="0"/>
        <v>46032</v>
      </c>
      <c r="V28" s="61"/>
      <c r="W28" s="61"/>
      <c r="X28" s="64">
        <f t="shared" si="1"/>
        <v>46089</v>
      </c>
      <c r="Y28" s="65">
        <f t="shared" si="1"/>
        <v>46090</v>
      </c>
      <c r="Z28" s="65">
        <f t="shared" si="1"/>
        <v>46091</v>
      </c>
      <c r="AA28" s="65">
        <f t="shared" si="1"/>
        <v>46092</v>
      </c>
      <c r="AB28" s="65">
        <f t="shared" si="1"/>
        <v>46093</v>
      </c>
      <c r="AC28" s="65">
        <f t="shared" si="1"/>
        <v>46094</v>
      </c>
      <c r="AD28" s="64">
        <f t="shared" si="1"/>
        <v>46095</v>
      </c>
      <c r="AF28" s="1"/>
    </row>
    <row r="29" spans="1:42" ht="15" customHeight="1" x14ac:dyDescent="0.2">
      <c r="A29" s="1"/>
      <c r="C29" s="169"/>
      <c r="D29" s="169"/>
      <c r="E29" s="169"/>
      <c r="F29" s="169"/>
      <c r="G29" s="169"/>
      <c r="H29" s="169"/>
      <c r="I29" s="169"/>
      <c r="J29" s="169"/>
      <c r="K29" s="169"/>
      <c r="M29" s="1"/>
      <c r="O29" s="64">
        <f t="shared" si="0"/>
        <v>46033</v>
      </c>
      <c r="P29" s="65">
        <f t="shared" si="0"/>
        <v>46034</v>
      </c>
      <c r="Q29" s="65">
        <f t="shared" si="0"/>
        <v>46035</v>
      </c>
      <c r="R29" s="65">
        <f t="shared" si="0"/>
        <v>46036</v>
      </c>
      <c r="S29" s="65">
        <f t="shared" si="0"/>
        <v>46037</v>
      </c>
      <c r="T29" s="65">
        <f t="shared" si="0"/>
        <v>46038</v>
      </c>
      <c r="U29" s="64">
        <f t="shared" si="0"/>
        <v>46039</v>
      </c>
      <c r="V29" s="61"/>
      <c r="W29" s="61"/>
      <c r="X29" s="64">
        <f t="shared" si="1"/>
        <v>46096</v>
      </c>
      <c r="Y29" s="65">
        <f t="shared" si="1"/>
        <v>46097</v>
      </c>
      <c r="Z29" s="65">
        <f t="shared" si="1"/>
        <v>46098</v>
      </c>
      <c r="AA29" s="65">
        <f t="shared" si="1"/>
        <v>46099</v>
      </c>
      <c r="AB29" s="65">
        <f t="shared" si="1"/>
        <v>46100</v>
      </c>
      <c r="AC29" s="65">
        <f t="shared" si="1"/>
        <v>46101</v>
      </c>
      <c r="AD29" s="64">
        <f t="shared" si="1"/>
        <v>46102</v>
      </c>
      <c r="AF29" s="1"/>
    </row>
    <row r="30" spans="1:42" ht="15" customHeight="1" x14ac:dyDescent="0.2">
      <c r="A30" s="1"/>
      <c r="C30" s="168"/>
      <c r="D30" s="168"/>
      <c r="E30" s="168"/>
      <c r="F30" s="168"/>
      <c r="G30" s="168"/>
      <c r="H30" s="168"/>
      <c r="I30" s="168"/>
      <c r="J30" s="168"/>
      <c r="K30" s="168"/>
      <c r="M30" s="1"/>
      <c r="O30" s="64">
        <f t="shared" si="0"/>
        <v>46040</v>
      </c>
      <c r="P30" s="65">
        <f t="shared" si="0"/>
        <v>46041</v>
      </c>
      <c r="Q30" s="65">
        <f t="shared" si="0"/>
        <v>46042</v>
      </c>
      <c r="R30" s="65">
        <f t="shared" si="0"/>
        <v>46043</v>
      </c>
      <c r="S30" s="65">
        <f t="shared" si="0"/>
        <v>46044</v>
      </c>
      <c r="T30" s="65">
        <f t="shared" si="0"/>
        <v>46045</v>
      </c>
      <c r="U30" s="64">
        <f t="shared" si="0"/>
        <v>46046</v>
      </c>
      <c r="V30" s="61"/>
      <c r="W30" s="61"/>
      <c r="X30" s="64">
        <f t="shared" si="1"/>
        <v>46103</v>
      </c>
      <c r="Y30" s="65">
        <f t="shared" si="1"/>
        <v>46104</v>
      </c>
      <c r="Z30" s="65">
        <f t="shared" si="1"/>
        <v>46105</v>
      </c>
      <c r="AA30" s="65">
        <f t="shared" si="1"/>
        <v>46106</v>
      </c>
      <c r="AB30" s="65">
        <f t="shared" si="1"/>
        <v>46107</v>
      </c>
      <c r="AC30" s="65">
        <f t="shared" si="1"/>
        <v>46108</v>
      </c>
      <c r="AD30" s="64">
        <f t="shared" si="1"/>
        <v>46109</v>
      </c>
      <c r="AF30" s="1"/>
    </row>
    <row r="31" spans="1:42" ht="15" customHeight="1" x14ac:dyDescent="0.2">
      <c r="A31" s="1"/>
      <c r="C31" s="169"/>
      <c r="D31" s="169"/>
      <c r="E31" s="169"/>
      <c r="F31" s="169"/>
      <c r="G31" s="169"/>
      <c r="H31" s="169"/>
      <c r="I31" s="169"/>
      <c r="J31" s="169"/>
      <c r="K31" s="169"/>
      <c r="M31" s="1"/>
      <c r="O31" s="64">
        <f t="shared" si="0"/>
        <v>46047</v>
      </c>
      <c r="P31" s="65">
        <f t="shared" si="0"/>
        <v>46048</v>
      </c>
      <c r="Q31" s="65">
        <f t="shared" si="0"/>
        <v>46049</v>
      </c>
      <c r="R31" s="65">
        <f t="shared" si="0"/>
        <v>46050</v>
      </c>
      <c r="S31" s="65">
        <f t="shared" si="0"/>
        <v>46051</v>
      </c>
      <c r="T31" s="65">
        <f t="shared" si="0"/>
        <v>46052</v>
      </c>
      <c r="U31" s="64">
        <f t="shared" si="0"/>
        <v>46053</v>
      </c>
      <c r="V31" s="61"/>
      <c r="W31" s="61"/>
      <c r="X31" s="64">
        <f t="shared" si="1"/>
        <v>46110</v>
      </c>
      <c r="Y31" s="65">
        <f t="shared" si="1"/>
        <v>46111</v>
      </c>
      <c r="Z31" s="65">
        <f t="shared" si="1"/>
        <v>46112</v>
      </c>
      <c r="AA31" s="65" t="str">
        <f t="shared" si="1"/>
        <v/>
      </c>
      <c r="AB31" s="65" t="str">
        <f t="shared" si="1"/>
        <v/>
      </c>
      <c r="AC31" s="65" t="str">
        <f t="shared" si="1"/>
        <v/>
      </c>
      <c r="AD31" s="65" t="str">
        <f t="shared" si="1"/>
        <v/>
      </c>
      <c r="AF31" s="1"/>
    </row>
    <row r="32" spans="1:42" x14ac:dyDescent="0.2">
      <c r="A32" s="1"/>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4">
    <mergeCell ref="C2:AD2"/>
    <mergeCell ref="C4:D4"/>
    <mergeCell ref="E4:F4"/>
    <mergeCell ref="G4:H4"/>
    <mergeCell ref="I4:J4"/>
    <mergeCell ref="K4:M4"/>
    <mergeCell ref="O4:V4"/>
    <mergeCell ref="W4:AD4"/>
    <mergeCell ref="W5:AD5"/>
    <mergeCell ref="C6:D6"/>
    <mergeCell ref="E6:F6"/>
    <mergeCell ref="G6:H6"/>
    <mergeCell ref="I6:J6"/>
    <mergeCell ref="K6:N6"/>
    <mergeCell ref="O6:V6"/>
    <mergeCell ref="W6:AD6"/>
    <mergeCell ref="C5:D5"/>
    <mergeCell ref="E5:F5"/>
    <mergeCell ref="G5:H5"/>
    <mergeCell ref="I5:J5"/>
    <mergeCell ref="K5:M5"/>
    <mergeCell ref="O5:V5"/>
    <mergeCell ref="W7:AD7"/>
    <mergeCell ref="E8:F8"/>
    <mergeCell ref="G8:H8"/>
    <mergeCell ref="I8:J8"/>
    <mergeCell ref="K8:M8"/>
    <mergeCell ref="O8:V8"/>
    <mergeCell ref="W8:AD8"/>
    <mergeCell ref="C7:D8"/>
    <mergeCell ref="E7:F7"/>
    <mergeCell ref="G7:H7"/>
    <mergeCell ref="I7:J7"/>
    <mergeCell ref="K7:M7"/>
    <mergeCell ref="O7:V7"/>
    <mergeCell ref="W9:AD9"/>
    <mergeCell ref="C10:D11"/>
    <mergeCell ref="E11:F11"/>
    <mergeCell ref="G11:H11"/>
    <mergeCell ref="I11:J11"/>
    <mergeCell ref="K11:M11"/>
    <mergeCell ref="O11:V11"/>
    <mergeCell ref="W11:AD11"/>
    <mergeCell ref="C9:D9"/>
    <mergeCell ref="E9:F9"/>
    <mergeCell ref="G9:H9"/>
    <mergeCell ref="I9:J9"/>
    <mergeCell ref="K9:N9"/>
    <mergeCell ref="O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W15:AD15"/>
    <mergeCell ref="C16:D17"/>
    <mergeCell ref="E17:F17"/>
    <mergeCell ref="G17:H17"/>
    <mergeCell ref="I17:J17"/>
    <mergeCell ref="K17:M17"/>
    <mergeCell ref="O17:V17"/>
    <mergeCell ref="W17:AD17"/>
    <mergeCell ref="C15:D15"/>
    <mergeCell ref="E15:F15"/>
    <mergeCell ref="G15:H15"/>
    <mergeCell ref="I15:J15"/>
    <mergeCell ref="K15:N15"/>
    <mergeCell ref="O15:V15"/>
    <mergeCell ref="W18:AD18"/>
    <mergeCell ref="C19:D20"/>
    <mergeCell ref="E20:F20"/>
    <mergeCell ref="G20:H20"/>
    <mergeCell ref="I20:J20"/>
    <mergeCell ref="K20:M20"/>
    <mergeCell ref="O20:V20"/>
    <mergeCell ref="W20:AD20"/>
    <mergeCell ref="C18:D18"/>
    <mergeCell ref="E18:F18"/>
    <mergeCell ref="G18:H18"/>
    <mergeCell ref="I18:J18"/>
    <mergeCell ref="K18:M18"/>
    <mergeCell ref="O18:V18"/>
    <mergeCell ref="C30:K31"/>
    <mergeCell ref="W21:AD21"/>
    <mergeCell ref="C25:K26"/>
    <mergeCell ref="O25:U25"/>
    <mergeCell ref="X25:AD25"/>
    <mergeCell ref="C27:K27"/>
    <mergeCell ref="C28:K29"/>
    <mergeCell ref="C21:D21"/>
    <mergeCell ref="E21:F21"/>
    <mergeCell ref="G21:H21"/>
    <mergeCell ref="I21:J21"/>
    <mergeCell ref="K21:M21"/>
    <mergeCell ref="O21:V21"/>
  </mergeCells>
  <conditionalFormatting sqref="C5 E5 G5 I5 K5:L5 O5 W5 C7 E8 G8 I8 K8:L8 O8 W8 C10 E11 G11 I11 K11:L11 O11 W11 C13 E14 G14 I14 K14:L14 O14 W14 C16 E17 G17 I17 K17:L17 O17 W17">
    <cfRule type="expression" dxfId="19" priority="3">
      <formula>MONTH(C5)&lt;&gt;MONTH($C$2)</formula>
    </cfRule>
    <cfRule type="expression" dxfId="18" priority="4">
      <formula>OR(WEEKDAY(C5,1)=1,WEEKDAY(C5,1)=7)</formula>
    </cfRule>
  </conditionalFormatting>
  <conditionalFormatting sqref="C19 E20 G20 I20 K20:L20 O20 W20">
    <cfRule type="expression" dxfId="17" priority="1">
      <formula>MONTH(C19)&lt;&gt;MONTH($C$2)</formula>
    </cfRule>
    <cfRule type="expression" dxfId="16" priority="2">
      <formula>OR(WEEKDAY(C19,1)=1,WEEKDAY(C19,1)=7)</formula>
    </cfRule>
  </conditionalFormatting>
  <dataValidations count="7">
    <dataValidation allowBlank="1" showInputMessage="1" showErrorMessage="1" prompt="To change the calendar year, go to cell P8 in About sheet" sqref="C2:AD2" xr:uid="{ECD28366-8F0B-425C-8FC3-0E34C17E534C}"/>
    <dataValidation allowBlank="1" showInputMessage="1" showErrorMessage="1" prompt="Calendar days are automatically updated" sqref="C5:D5" xr:uid="{69E6FF77-D379-4D3A-BB27-A0CC2803E59F}"/>
    <dataValidation allowBlank="1" showInputMessage="1" showErrorMessage="1" prompt="To change the starting day of the week, go to cell P12 in About sheet" sqref="C4:D4" xr:uid="{5EAC6FD0-D68B-4F2D-84AE-56F4E3CB500D}"/>
    <dataValidation allowBlank="1" showInputMessage="1" showErrorMessage="1" prompt="Enter daily notes below the calendar days, such as this cell" sqref="C6:D6" xr:uid="{25F3EB40-32C4-4703-A683-44A54E75AAF4}"/>
    <dataValidation allowBlank="1" showInputMessage="1" showErrorMessage="1" prompt="Enter monthly notes in cells C24 to K28" sqref="C25:K26" xr:uid="{57CD5FDA-FD4B-4C56-BE18-3E51D085A56F}"/>
    <dataValidation allowBlank="1" showInputMessage="1" showErrorMessage="1" prompt="Previous month calendar" sqref="O25:U25" xr:uid="{62C2AC48-6686-4134-8C6A-3524AD6E7CEA}"/>
    <dataValidation allowBlank="1" showInputMessage="1" showErrorMessage="1" prompt="Next month calendar" sqref="X25:AD25" xr:uid="{A7D7D009-9707-4F3D-96CA-D5445C2AC0DF}"/>
  </dataValidations>
  <printOptions horizontalCentered="1"/>
  <pageMargins left="0.5" right="0.5" top="0.25" bottom="0.25" header="0.25" footer="0.25"/>
  <pageSetup scale="8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85651-F71F-4414-9D72-06217B1FA5A4}">
  <sheetPr>
    <pageSetUpPr fitToPage="1"/>
  </sheetPr>
  <dimension ref="A1:AP34"/>
  <sheetViews>
    <sheetView showGridLines="0" topLeftCell="A6" zoomScaleNormal="100" workbookViewId="0">
      <selection activeCell="O14" sqref="O14:V14"/>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DATE(About!P8,3,1)+365</f>
        <v>46082</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2">
        <f>C5</f>
        <v>46082</v>
      </c>
      <c r="D4" s="152"/>
      <c r="E4" s="152">
        <f>E5</f>
        <v>46083</v>
      </c>
      <c r="F4" s="152"/>
      <c r="G4" s="152">
        <f>G5</f>
        <v>46084</v>
      </c>
      <c r="H4" s="152"/>
      <c r="I4" s="152">
        <f>I5</f>
        <v>46085</v>
      </c>
      <c r="J4" s="152"/>
      <c r="K4" s="152">
        <f>K5</f>
        <v>46086</v>
      </c>
      <c r="L4" s="152"/>
      <c r="M4" s="152"/>
      <c r="N4" s="37"/>
      <c r="O4" s="152">
        <f>O5</f>
        <v>46087</v>
      </c>
      <c r="P4" s="152"/>
      <c r="Q4" s="152"/>
      <c r="R4" s="152"/>
      <c r="S4" s="152"/>
      <c r="T4" s="152"/>
      <c r="U4" s="152"/>
      <c r="V4" s="152"/>
      <c r="W4" s="152">
        <f>W5</f>
        <v>46088</v>
      </c>
      <c r="X4" s="152"/>
      <c r="Y4" s="152"/>
      <c r="Z4" s="152"/>
      <c r="AA4" s="152"/>
      <c r="AB4" s="152"/>
      <c r="AC4" s="152"/>
      <c r="AD4" s="152"/>
      <c r="AF4" s="38"/>
      <c r="AG4" s="39"/>
      <c r="AH4" s="39"/>
      <c r="AI4" s="39"/>
      <c r="AJ4" s="39"/>
    </row>
    <row r="5" spans="1:36" ht="24.95" customHeight="1" x14ac:dyDescent="0.25">
      <c r="A5" s="1"/>
      <c r="C5" s="153">
        <f>$C$2-(WEEKDAY($C$2,1)-(start_day-1))-IF((WEEKDAY($C$2,1)-(start_day-1))&lt;=0,7,0)+1</f>
        <v>46082</v>
      </c>
      <c r="D5" s="155"/>
      <c r="E5" s="153">
        <f>C5+1</f>
        <v>46083</v>
      </c>
      <c r="F5" s="155"/>
      <c r="G5" s="153">
        <f>E5+1</f>
        <v>46084</v>
      </c>
      <c r="H5" s="155"/>
      <c r="I5" s="153">
        <f>G5+1</f>
        <v>46085</v>
      </c>
      <c r="J5" s="155"/>
      <c r="K5" s="153">
        <f>I5+1</f>
        <v>46086</v>
      </c>
      <c r="L5" s="154"/>
      <c r="M5" s="154"/>
      <c r="N5" s="77"/>
      <c r="O5" s="153">
        <f>K5+1</f>
        <v>46087</v>
      </c>
      <c r="P5" s="154"/>
      <c r="Q5" s="154"/>
      <c r="R5" s="154"/>
      <c r="S5" s="154"/>
      <c r="T5" s="154"/>
      <c r="U5" s="154"/>
      <c r="V5" s="155"/>
      <c r="W5" s="153">
        <f>O5+1</f>
        <v>46088</v>
      </c>
      <c r="X5" s="154"/>
      <c r="Y5" s="154"/>
      <c r="Z5" s="154"/>
      <c r="AA5" s="154"/>
      <c r="AB5" s="154"/>
      <c r="AC5" s="154"/>
      <c r="AD5" s="155"/>
      <c r="AF5" s="40"/>
      <c r="AG5" s="41"/>
      <c r="AH5" s="41"/>
      <c r="AI5" s="41"/>
      <c r="AJ5" s="41"/>
    </row>
    <row r="6" spans="1:36" s="43" customFormat="1" ht="75" customHeight="1" x14ac:dyDescent="0.2">
      <c r="A6" s="42"/>
      <c r="C6" s="148"/>
      <c r="D6" s="150"/>
      <c r="E6" s="148"/>
      <c r="F6" s="150"/>
      <c r="G6" s="148"/>
      <c r="H6" s="150"/>
      <c r="I6" s="148"/>
      <c r="J6" s="150"/>
      <c r="K6" s="148"/>
      <c r="L6" s="149"/>
      <c r="M6" s="149"/>
      <c r="N6" s="150"/>
      <c r="O6" s="148"/>
      <c r="P6" s="149"/>
      <c r="Q6" s="149"/>
      <c r="R6" s="149"/>
      <c r="S6" s="149"/>
      <c r="T6" s="149"/>
      <c r="U6" s="149"/>
      <c r="V6" s="150"/>
      <c r="W6" s="148"/>
      <c r="X6" s="149"/>
      <c r="Y6" s="149"/>
      <c r="Z6" s="149"/>
      <c r="AA6" s="149"/>
      <c r="AB6" s="149"/>
      <c r="AC6" s="149"/>
      <c r="AD6" s="150"/>
      <c r="AE6" s="7"/>
      <c r="AF6" s="42"/>
    </row>
    <row r="7" spans="1:36" ht="9.9499999999999993" customHeight="1" x14ac:dyDescent="0.2">
      <c r="A7" s="1"/>
      <c r="C7" s="153">
        <f>W5+1</f>
        <v>46089</v>
      </c>
      <c r="D7" s="155"/>
      <c r="E7" s="162"/>
      <c r="F7" s="163"/>
      <c r="G7" s="162"/>
      <c r="H7" s="163"/>
      <c r="I7" s="162"/>
      <c r="J7" s="163"/>
      <c r="K7" s="162"/>
      <c r="L7" s="164"/>
      <c r="M7" s="164"/>
      <c r="N7" s="78"/>
      <c r="O7" s="162"/>
      <c r="P7" s="164"/>
      <c r="Q7" s="164"/>
      <c r="R7" s="164"/>
      <c r="S7" s="164"/>
      <c r="T7" s="164"/>
      <c r="U7" s="164"/>
      <c r="V7" s="163"/>
      <c r="W7" s="162"/>
      <c r="X7" s="164"/>
      <c r="Y7" s="164"/>
      <c r="Z7" s="164"/>
      <c r="AA7" s="164"/>
      <c r="AB7" s="164"/>
      <c r="AC7" s="164"/>
      <c r="AD7" s="163"/>
      <c r="AF7" s="1"/>
    </row>
    <row r="8" spans="1:36" s="7" customFormat="1" ht="15" customHeight="1" x14ac:dyDescent="0.2">
      <c r="A8" s="4"/>
      <c r="C8" s="153"/>
      <c r="D8" s="155"/>
      <c r="E8" s="165">
        <f>C7+1</f>
        <v>46090</v>
      </c>
      <c r="F8" s="166"/>
      <c r="G8" s="165">
        <f>E8+1</f>
        <v>46091</v>
      </c>
      <c r="H8" s="166"/>
      <c r="I8" s="165">
        <f>G8+1</f>
        <v>46092</v>
      </c>
      <c r="J8" s="166"/>
      <c r="K8" s="165">
        <f>I8+1</f>
        <v>46093</v>
      </c>
      <c r="L8" s="167"/>
      <c r="M8" s="167"/>
      <c r="N8" s="50"/>
      <c r="O8" s="165">
        <f>K8+1</f>
        <v>46094</v>
      </c>
      <c r="P8" s="167"/>
      <c r="Q8" s="167"/>
      <c r="R8" s="167"/>
      <c r="S8" s="167"/>
      <c r="T8" s="167"/>
      <c r="U8" s="167"/>
      <c r="V8" s="166"/>
      <c r="W8" s="165">
        <f>O8+1</f>
        <v>46095</v>
      </c>
      <c r="X8" s="167"/>
      <c r="Y8" s="167"/>
      <c r="Z8" s="167"/>
      <c r="AA8" s="167"/>
      <c r="AB8" s="167"/>
      <c r="AC8" s="167"/>
      <c r="AD8" s="166"/>
      <c r="AF8" s="4"/>
    </row>
    <row r="9" spans="1:36" s="43" customFormat="1" ht="75" customHeight="1" x14ac:dyDescent="0.2">
      <c r="A9" s="42"/>
      <c r="C9" s="148"/>
      <c r="D9" s="150"/>
      <c r="E9" s="148"/>
      <c r="F9" s="150"/>
      <c r="G9" s="148"/>
      <c r="H9" s="150"/>
      <c r="I9" s="148"/>
      <c r="J9" s="150"/>
      <c r="K9" s="148"/>
      <c r="L9" s="149"/>
      <c r="M9" s="149"/>
      <c r="N9" s="150"/>
      <c r="O9" s="148"/>
      <c r="P9" s="149"/>
      <c r="Q9" s="149"/>
      <c r="R9" s="149"/>
      <c r="S9" s="149"/>
      <c r="T9" s="149"/>
      <c r="U9" s="149"/>
      <c r="V9" s="150"/>
      <c r="W9" s="148"/>
      <c r="X9" s="149"/>
      <c r="Y9" s="149"/>
      <c r="Z9" s="149"/>
      <c r="AA9" s="149"/>
      <c r="AB9" s="149"/>
      <c r="AC9" s="149"/>
      <c r="AD9" s="150"/>
      <c r="AE9" s="7"/>
      <c r="AF9" s="42"/>
    </row>
    <row r="10" spans="1:36" s="43" customFormat="1" ht="9.9499999999999993" customHeight="1" x14ac:dyDescent="0.2">
      <c r="A10" s="42"/>
      <c r="C10" s="153">
        <f>W8+1</f>
        <v>46096</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65">
        <f>C10+1</f>
        <v>46097</v>
      </c>
      <c r="F11" s="166"/>
      <c r="G11" s="165">
        <f>E11+1</f>
        <v>46098</v>
      </c>
      <c r="H11" s="166"/>
      <c r="I11" s="165">
        <f>G11+1</f>
        <v>46099</v>
      </c>
      <c r="J11" s="166"/>
      <c r="K11" s="165">
        <f>I11+1</f>
        <v>46100</v>
      </c>
      <c r="L11" s="167"/>
      <c r="M11" s="167"/>
      <c r="N11" s="50"/>
      <c r="O11" s="165">
        <f>K11+1</f>
        <v>46101</v>
      </c>
      <c r="P11" s="167"/>
      <c r="Q11" s="167"/>
      <c r="R11" s="167"/>
      <c r="S11" s="167"/>
      <c r="T11" s="167"/>
      <c r="U11" s="167"/>
      <c r="V11" s="166"/>
      <c r="W11" s="165">
        <f>O11+1</f>
        <v>46102</v>
      </c>
      <c r="X11" s="167"/>
      <c r="Y11" s="167"/>
      <c r="Z11" s="167"/>
      <c r="AA11" s="167"/>
      <c r="AB11" s="167"/>
      <c r="AC11" s="167"/>
      <c r="AD11" s="166"/>
      <c r="AF11" s="4"/>
      <c r="AJ11" s="3"/>
    </row>
    <row r="12" spans="1:36" s="43" customFormat="1" ht="75" customHeight="1" x14ac:dyDescent="0.2">
      <c r="A12" s="42"/>
      <c r="C12" s="148"/>
      <c r="D12" s="150"/>
      <c r="E12" s="148"/>
      <c r="F12" s="150"/>
      <c r="G12" s="148"/>
      <c r="H12" s="150"/>
      <c r="I12" s="148"/>
      <c r="J12" s="150"/>
      <c r="K12" s="148"/>
      <c r="L12" s="149"/>
      <c r="M12" s="149"/>
      <c r="N12" s="150"/>
      <c r="O12" s="148"/>
      <c r="P12" s="149"/>
      <c r="Q12" s="149"/>
      <c r="R12" s="149"/>
      <c r="S12" s="149"/>
      <c r="T12" s="149"/>
      <c r="U12" s="149"/>
      <c r="V12" s="150"/>
      <c r="W12" s="148"/>
      <c r="X12" s="149"/>
      <c r="Y12" s="149"/>
      <c r="Z12" s="149"/>
      <c r="AA12" s="149"/>
      <c r="AB12" s="149"/>
      <c r="AC12" s="149"/>
      <c r="AD12" s="150"/>
      <c r="AE12" s="7"/>
      <c r="AF12" s="42"/>
    </row>
    <row r="13" spans="1:36" s="43" customFormat="1" ht="9.9499999999999993" customHeight="1" x14ac:dyDescent="0.2">
      <c r="A13" s="42"/>
      <c r="C13" s="153">
        <f>W11+1</f>
        <v>46103</v>
      </c>
      <c r="D13" s="155"/>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3"/>
      <c r="D14" s="155"/>
      <c r="E14" s="165">
        <f>C13+1</f>
        <v>46104</v>
      </c>
      <c r="F14" s="166"/>
      <c r="G14" s="165">
        <f>E14+1</f>
        <v>46105</v>
      </c>
      <c r="H14" s="166"/>
      <c r="I14" s="165">
        <f>G14+1</f>
        <v>46106</v>
      </c>
      <c r="J14" s="166"/>
      <c r="K14" s="165">
        <f>I14+1</f>
        <v>46107</v>
      </c>
      <c r="L14" s="167"/>
      <c r="M14" s="167"/>
      <c r="N14" s="50"/>
      <c r="O14" s="182">
        <f>K14+1</f>
        <v>46108</v>
      </c>
      <c r="P14" s="183"/>
      <c r="Q14" s="183"/>
      <c r="R14" s="183"/>
      <c r="S14" s="183"/>
      <c r="T14" s="183"/>
      <c r="U14" s="183"/>
      <c r="V14" s="184"/>
      <c r="W14" s="165">
        <f>O14+1</f>
        <v>46109</v>
      </c>
      <c r="X14" s="167"/>
      <c r="Y14" s="167"/>
      <c r="Z14" s="167"/>
      <c r="AA14" s="167"/>
      <c r="AB14" s="167"/>
      <c r="AC14" s="167"/>
      <c r="AD14" s="166"/>
      <c r="AF14" s="4"/>
    </row>
    <row r="15" spans="1:36" s="43" customFormat="1" ht="75" customHeight="1" x14ac:dyDescent="0.2">
      <c r="A15" s="42"/>
      <c r="C15" s="148"/>
      <c r="D15" s="150"/>
      <c r="E15" s="228"/>
      <c r="F15" s="229"/>
      <c r="G15" s="228"/>
      <c r="H15" s="229"/>
      <c r="I15" s="148"/>
      <c r="J15" s="150"/>
      <c r="K15" s="148"/>
      <c r="L15" s="149"/>
      <c r="M15" s="149"/>
      <c r="N15" s="150"/>
      <c r="O15" s="188" t="s">
        <v>52</v>
      </c>
      <c r="P15" s="198"/>
      <c r="Q15" s="198"/>
      <c r="R15" s="198"/>
      <c r="S15" s="198"/>
      <c r="T15" s="198"/>
      <c r="U15" s="198"/>
      <c r="V15" s="191"/>
      <c r="W15" s="148"/>
      <c r="X15" s="149"/>
      <c r="Y15" s="149"/>
      <c r="Z15" s="149"/>
      <c r="AA15" s="149"/>
      <c r="AB15" s="149"/>
      <c r="AC15" s="149"/>
      <c r="AD15" s="150"/>
      <c r="AE15" s="7"/>
      <c r="AF15" s="42"/>
    </row>
    <row r="16" spans="1:36" s="43" customFormat="1" ht="9.9499999999999993" customHeight="1" x14ac:dyDescent="0.2">
      <c r="A16" s="42"/>
      <c r="C16" s="153">
        <f>W14+1</f>
        <v>46110</v>
      </c>
      <c r="D16" s="155"/>
      <c r="E16" s="45"/>
      <c r="F16" s="79"/>
      <c r="G16" s="101"/>
      <c r="H16" s="78"/>
      <c r="I16" s="170"/>
      <c r="J16" s="171"/>
      <c r="K16" s="66"/>
      <c r="L16" s="68"/>
      <c r="M16" s="68"/>
      <c r="N16" s="67"/>
      <c r="O16" s="170"/>
      <c r="P16" s="187"/>
      <c r="Q16" s="187"/>
      <c r="R16" s="187"/>
      <c r="S16" s="187"/>
      <c r="T16" s="187"/>
      <c r="U16" s="187"/>
      <c r="V16" s="171"/>
      <c r="W16" s="45"/>
      <c r="X16" s="79"/>
      <c r="Y16" s="79"/>
      <c r="Z16" s="79"/>
      <c r="AA16" s="79"/>
      <c r="AB16" s="79"/>
      <c r="AC16" s="79"/>
      <c r="AD16" s="78"/>
      <c r="AE16" s="7"/>
      <c r="AF16" s="42"/>
    </row>
    <row r="17" spans="1:42" s="7" customFormat="1" ht="15" customHeight="1" x14ac:dyDescent="0.2">
      <c r="A17" s="4"/>
      <c r="C17" s="153"/>
      <c r="D17" s="155"/>
      <c r="E17" s="182">
        <f>C16+1</f>
        <v>46111</v>
      </c>
      <c r="F17" s="183"/>
      <c r="G17" s="183">
        <f>E17+1</f>
        <v>46112</v>
      </c>
      <c r="H17" s="184"/>
      <c r="I17" s="165">
        <f>G17+1</f>
        <v>46113</v>
      </c>
      <c r="J17" s="166"/>
      <c r="K17" s="165">
        <f>I17+1</f>
        <v>46114</v>
      </c>
      <c r="L17" s="167"/>
      <c r="M17" s="167"/>
      <c r="N17" s="166"/>
      <c r="O17" s="165">
        <f>K17+1</f>
        <v>46115</v>
      </c>
      <c r="P17" s="167"/>
      <c r="Q17" s="167"/>
      <c r="R17" s="167"/>
      <c r="S17" s="167"/>
      <c r="T17" s="167"/>
      <c r="U17" s="167"/>
      <c r="V17" s="166"/>
      <c r="W17" s="165">
        <f>O17+1</f>
        <v>46116</v>
      </c>
      <c r="X17" s="167"/>
      <c r="Y17" s="167"/>
      <c r="Z17" s="167"/>
      <c r="AA17" s="167"/>
      <c r="AB17" s="167"/>
      <c r="AC17" s="167"/>
      <c r="AD17" s="166"/>
      <c r="AF17" s="4"/>
    </row>
    <row r="18" spans="1:42" s="43" customFormat="1" ht="75" customHeight="1" x14ac:dyDescent="0.2">
      <c r="A18" s="42"/>
      <c r="C18" s="148"/>
      <c r="D18" s="150"/>
      <c r="E18" s="197" t="s">
        <v>53</v>
      </c>
      <c r="F18" s="198"/>
      <c r="G18" s="198"/>
      <c r="H18" s="191"/>
      <c r="I18" s="148"/>
      <c r="J18" s="150"/>
      <c r="K18" s="227"/>
      <c r="L18" s="157"/>
      <c r="M18" s="157"/>
      <c r="N18" s="158"/>
      <c r="O18" s="148"/>
      <c r="P18" s="149"/>
      <c r="Q18" s="149"/>
      <c r="R18" s="149"/>
      <c r="S18" s="149"/>
      <c r="T18" s="149"/>
      <c r="U18" s="149"/>
      <c r="V18" s="150"/>
      <c r="W18" s="148"/>
      <c r="X18" s="149"/>
      <c r="Y18" s="149"/>
      <c r="Z18" s="149"/>
      <c r="AA18" s="149"/>
      <c r="AB18" s="149"/>
      <c r="AC18" s="149"/>
      <c r="AD18" s="150"/>
      <c r="AE18" s="7"/>
      <c r="AF18" s="42"/>
      <c r="AP18" s="3"/>
    </row>
    <row r="19" spans="1:42" s="43" customFormat="1" ht="9.9499999999999993" customHeight="1" x14ac:dyDescent="0.2">
      <c r="A19" s="42"/>
      <c r="C19" s="153">
        <f>W17+1</f>
        <v>46117</v>
      </c>
      <c r="D19" s="155"/>
      <c r="E19" s="45"/>
      <c r="F19" s="78"/>
      <c r="G19" s="45"/>
      <c r="H19" s="78"/>
      <c r="I19" s="170"/>
      <c r="J19" s="171"/>
      <c r="K19" s="66"/>
      <c r="L19" s="68"/>
      <c r="M19" s="68"/>
      <c r="N19" s="67"/>
      <c r="O19" s="170"/>
      <c r="P19" s="187"/>
      <c r="Q19" s="187"/>
      <c r="R19" s="187"/>
      <c r="S19" s="187"/>
      <c r="T19" s="187"/>
      <c r="U19" s="187"/>
      <c r="V19" s="171"/>
      <c r="W19" s="45"/>
      <c r="X19" s="79"/>
      <c r="Y19" s="79"/>
      <c r="Z19" s="79"/>
      <c r="AA19" s="79"/>
      <c r="AB19" s="79"/>
      <c r="AC19" s="79"/>
      <c r="AD19" s="78"/>
      <c r="AE19" s="7"/>
      <c r="AF19" s="42"/>
    </row>
    <row r="20" spans="1:42" s="7" customFormat="1" ht="15" customHeight="1" x14ac:dyDescent="0.2">
      <c r="A20" s="4"/>
      <c r="C20" s="153"/>
      <c r="D20" s="155"/>
      <c r="E20" s="165">
        <f>C19+1</f>
        <v>46118</v>
      </c>
      <c r="F20" s="166"/>
      <c r="G20" s="165">
        <f>E20+1</f>
        <v>46119</v>
      </c>
      <c r="H20" s="166"/>
      <c r="I20" s="165">
        <f>G20+1</f>
        <v>46120</v>
      </c>
      <c r="J20" s="166"/>
      <c r="K20" s="165">
        <f>I20+1</f>
        <v>46121</v>
      </c>
      <c r="L20" s="167"/>
      <c r="M20" s="167"/>
      <c r="N20" s="166"/>
      <c r="O20" s="165">
        <f>K20+1</f>
        <v>46122</v>
      </c>
      <c r="P20" s="167"/>
      <c r="Q20" s="167"/>
      <c r="R20" s="167"/>
      <c r="S20" s="167"/>
      <c r="T20" s="167"/>
      <c r="U20" s="167"/>
      <c r="V20" s="166"/>
      <c r="W20" s="165">
        <f>O20+1</f>
        <v>46123</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227"/>
      <c r="L21" s="157"/>
      <c r="M21" s="157"/>
      <c r="N21" s="158"/>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46054</v>
      </c>
      <c r="P25" s="173"/>
      <c r="Q25" s="173"/>
      <c r="R25" s="173"/>
      <c r="S25" s="173"/>
      <c r="T25" s="173"/>
      <c r="U25" s="173"/>
      <c r="V25" s="61"/>
      <c r="W25" s="61"/>
      <c r="X25" s="173">
        <f>DATE(YEAR(C2),MONTH(C2)+1,1)</f>
        <v>46113</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f t="shared" ref="O27:U32" si="0">IF(MONTH($O$25)&lt;&gt;MONTH($O$25-(WEEKDAY($O$25,1)-(start_day-1))-IF((WEEKDAY($O$25,1)-(start_day-1))&lt;=0,7,0)+(ROW(O27)-ROW($O$27))*7+(COLUMN(O27)-COLUMN($O$27)+1)),"",$O$25-(WEEKDAY($O$25,1)-(start_day-1))-IF((WEEKDAY($O$25,1)-(start_day-1))&lt;=0,7,0)+(ROW(O27)-ROW($O$27))*7+(COLUMN(O27)-COLUMN($O$27)+1))</f>
        <v>46054</v>
      </c>
      <c r="P27" s="65">
        <f t="shared" si="0"/>
        <v>46055</v>
      </c>
      <c r="Q27" s="65">
        <f t="shared" si="0"/>
        <v>46056</v>
      </c>
      <c r="R27" s="65">
        <f t="shared" si="0"/>
        <v>46057</v>
      </c>
      <c r="S27" s="65">
        <f t="shared" si="0"/>
        <v>46058</v>
      </c>
      <c r="T27" s="65">
        <f t="shared" si="0"/>
        <v>46059</v>
      </c>
      <c r="U27" s="64">
        <f t="shared" si="0"/>
        <v>46060</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f t="shared" si="1"/>
        <v>46113</v>
      </c>
      <c r="AB27" s="65">
        <f t="shared" si="1"/>
        <v>46114</v>
      </c>
      <c r="AC27" s="65">
        <f t="shared" si="1"/>
        <v>46115</v>
      </c>
      <c r="AD27" s="64">
        <f t="shared" si="1"/>
        <v>46116</v>
      </c>
      <c r="AF27" s="1"/>
    </row>
    <row r="28" spans="1:42" ht="15" customHeight="1" x14ac:dyDescent="0.2">
      <c r="A28" s="1"/>
      <c r="C28" s="168"/>
      <c r="D28" s="168"/>
      <c r="E28" s="168"/>
      <c r="F28" s="168"/>
      <c r="G28" s="168"/>
      <c r="H28" s="168"/>
      <c r="I28" s="168"/>
      <c r="J28" s="168"/>
      <c r="K28" s="168"/>
      <c r="M28" s="1"/>
      <c r="O28" s="64">
        <f t="shared" si="0"/>
        <v>46061</v>
      </c>
      <c r="P28" s="65">
        <f t="shared" si="0"/>
        <v>46062</v>
      </c>
      <c r="Q28" s="65">
        <f t="shared" si="0"/>
        <v>46063</v>
      </c>
      <c r="R28" s="65">
        <f t="shared" si="0"/>
        <v>46064</v>
      </c>
      <c r="S28" s="65">
        <f t="shared" si="0"/>
        <v>46065</v>
      </c>
      <c r="T28" s="65">
        <f t="shared" si="0"/>
        <v>46066</v>
      </c>
      <c r="U28" s="64">
        <f t="shared" si="0"/>
        <v>46067</v>
      </c>
      <c r="V28" s="61"/>
      <c r="W28" s="61"/>
      <c r="X28" s="64">
        <f t="shared" si="1"/>
        <v>46117</v>
      </c>
      <c r="Y28" s="65">
        <f t="shared" si="1"/>
        <v>46118</v>
      </c>
      <c r="Z28" s="65">
        <f t="shared" si="1"/>
        <v>46119</v>
      </c>
      <c r="AA28" s="65">
        <f t="shared" si="1"/>
        <v>46120</v>
      </c>
      <c r="AB28" s="65">
        <f t="shared" si="1"/>
        <v>46121</v>
      </c>
      <c r="AC28" s="65">
        <f t="shared" si="1"/>
        <v>46122</v>
      </c>
      <c r="AD28" s="64">
        <f t="shared" si="1"/>
        <v>46123</v>
      </c>
      <c r="AF28" s="1"/>
    </row>
    <row r="29" spans="1:42" ht="15" customHeight="1" x14ac:dyDescent="0.2">
      <c r="A29" s="1"/>
      <c r="C29" s="169"/>
      <c r="D29" s="169"/>
      <c r="E29" s="169"/>
      <c r="F29" s="169"/>
      <c r="G29" s="169"/>
      <c r="H29" s="169"/>
      <c r="I29" s="169"/>
      <c r="J29" s="169"/>
      <c r="K29" s="169"/>
      <c r="M29" s="1"/>
      <c r="O29" s="64">
        <f t="shared" si="0"/>
        <v>46068</v>
      </c>
      <c r="P29" s="65">
        <f t="shared" si="0"/>
        <v>46069</v>
      </c>
      <c r="Q29" s="65">
        <f t="shared" si="0"/>
        <v>46070</v>
      </c>
      <c r="R29" s="65">
        <f t="shared" si="0"/>
        <v>46071</v>
      </c>
      <c r="S29" s="65">
        <f t="shared" si="0"/>
        <v>46072</v>
      </c>
      <c r="T29" s="65">
        <f t="shared" si="0"/>
        <v>46073</v>
      </c>
      <c r="U29" s="64">
        <f t="shared" si="0"/>
        <v>46074</v>
      </c>
      <c r="V29" s="61"/>
      <c r="W29" s="61"/>
      <c r="X29" s="64">
        <f t="shared" si="1"/>
        <v>46124</v>
      </c>
      <c r="Y29" s="65">
        <f t="shared" si="1"/>
        <v>46125</v>
      </c>
      <c r="Z29" s="65">
        <f t="shared" si="1"/>
        <v>46126</v>
      </c>
      <c r="AA29" s="65">
        <f t="shared" si="1"/>
        <v>46127</v>
      </c>
      <c r="AB29" s="65">
        <f t="shared" si="1"/>
        <v>46128</v>
      </c>
      <c r="AC29" s="65">
        <f t="shared" si="1"/>
        <v>46129</v>
      </c>
      <c r="AD29" s="64">
        <f t="shared" si="1"/>
        <v>46130</v>
      </c>
      <c r="AF29" s="1"/>
    </row>
    <row r="30" spans="1:42" ht="15" customHeight="1" x14ac:dyDescent="0.2">
      <c r="A30" s="1"/>
      <c r="C30" s="168"/>
      <c r="D30" s="168"/>
      <c r="E30" s="168"/>
      <c r="F30" s="168"/>
      <c r="G30" s="168"/>
      <c r="H30" s="168"/>
      <c r="I30" s="168"/>
      <c r="J30" s="168"/>
      <c r="K30" s="168"/>
      <c r="M30" s="1"/>
      <c r="O30" s="64">
        <f t="shared" si="0"/>
        <v>46075</v>
      </c>
      <c r="P30" s="65">
        <f t="shared" si="0"/>
        <v>46076</v>
      </c>
      <c r="Q30" s="65">
        <f t="shared" si="0"/>
        <v>46077</v>
      </c>
      <c r="R30" s="65">
        <f t="shared" si="0"/>
        <v>46078</v>
      </c>
      <c r="S30" s="65">
        <f t="shared" si="0"/>
        <v>46079</v>
      </c>
      <c r="T30" s="65">
        <f t="shared" si="0"/>
        <v>46080</v>
      </c>
      <c r="U30" s="64">
        <f t="shared" si="0"/>
        <v>46081</v>
      </c>
      <c r="V30" s="61"/>
      <c r="W30" s="61"/>
      <c r="X30" s="64">
        <f t="shared" si="1"/>
        <v>46131</v>
      </c>
      <c r="Y30" s="65">
        <f t="shared" si="1"/>
        <v>46132</v>
      </c>
      <c r="Z30" s="65">
        <f t="shared" si="1"/>
        <v>46133</v>
      </c>
      <c r="AA30" s="65">
        <f t="shared" si="1"/>
        <v>46134</v>
      </c>
      <c r="AB30" s="65">
        <f t="shared" si="1"/>
        <v>46135</v>
      </c>
      <c r="AC30" s="65">
        <f t="shared" si="1"/>
        <v>46136</v>
      </c>
      <c r="AD30" s="64">
        <f t="shared" si="1"/>
        <v>46137</v>
      </c>
      <c r="AF30" s="1"/>
    </row>
    <row r="31" spans="1:42" ht="15" customHeight="1" x14ac:dyDescent="0.2">
      <c r="A31" s="1"/>
      <c r="C31" s="226"/>
      <c r="D31" s="226"/>
      <c r="E31" s="226"/>
      <c r="F31" s="226"/>
      <c r="G31" s="226"/>
      <c r="H31" s="226"/>
      <c r="I31" s="226"/>
      <c r="J31" s="226"/>
      <c r="K31" s="226"/>
      <c r="M31" s="1"/>
      <c r="O31" s="64" t="str">
        <f t="shared" si="0"/>
        <v/>
      </c>
      <c r="P31" s="65" t="str">
        <f t="shared" si="0"/>
        <v/>
      </c>
      <c r="Q31" s="65" t="str">
        <f t="shared" si="0"/>
        <v/>
      </c>
      <c r="R31" s="65" t="str">
        <f t="shared" si="0"/>
        <v/>
      </c>
      <c r="S31" s="65" t="str">
        <f t="shared" si="0"/>
        <v/>
      </c>
      <c r="T31" s="65" t="str">
        <f t="shared" si="0"/>
        <v/>
      </c>
      <c r="U31" s="64" t="str">
        <f t="shared" si="0"/>
        <v/>
      </c>
      <c r="V31" s="61"/>
      <c r="W31" s="61"/>
      <c r="X31" s="64">
        <f t="shared" si="1"/>
        <v>46138</v>
      </c>
      <c r="Y31" s="65">
        <f t="shared" si="1"/>
        <v>46139</v>
      </c>
      <c r="Z31" s="65">
        <f t="shared" si="1"/>
        <v>46140</v>
      </c>
      <c r="AA31" s="65">
        <f t="shared" si="1"/>
        <v>46141</v>
      </c>
      <c r="AB31" s="65">
        <f t="shared" si="1"/>
        <v>46142</v>
      </c>
      <c r="AC31" s="65" t="str">
        <f t="shared" si="1"/>
        <v/>
      </c>
      <c r="AD31" s="65" t="str">
        <f t="shared" si="1"/>
        <v/>
      </c>
      <c r="AF31" s="1"/>
    </row>
    <row r="32" spans="1:42" ht="15" customHeight="1" x14ac:dyDescent="0.2">
      <c r="A32" s="1"/>
      <c r="C32" s="80"/>
      <c r="D32" s="80"/>
      <c r="E32" s="80"/>
      <c r="F32" s="80"/>
      <c r="G32" s="80"/>
      <c r="H32" s="80"/>
      <c r="I32" s="80"/>
      <c r="J32" s="80"/>
      <c r="K32" s="80"/>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7">
    <mergeCell ref="C2:AD2"/>
    <mergeCell ref="C4:D4"/>
    <mergeCell ref="E4:F4"/>
    <mergeCell ref="G4:H4"/>
    <mergeCell ref="I4:J4"/>
    <mergeCell ref="K4:M4"/>
    <mergeCell ref="O4:V4"/>
    <mergeCell ref="W4:AD4"/>
    <mergeCell ref="W5:AD5"/>
    <mergeCell ref="C6:D6"/>
    <mergeCell ref="E6:F6"/>
    <mergeCell ref="G6:H6"/>
    <mergeCell ref="I6:J6"/>
    <mergeCell ref="K6:N6"/>
    <mergeCell ref="O6:V6"/>
    <mergeCell ref="W6:AD6"/>
    <mergeCell ref="C5:D5"/>
    <mergeCell ref="E5:F5"/>
    <mergeCell ref="G5:H5"/>
    <mergeCell ref="I5:J5"/>
    <mergeCell ref="K5:M5"/>
    <mergeCell ref="O5:V5"/>
    <mergeCell ref="W7:AD7"/>
    <mergeCell ref="E8:F8"/>
    <mergeCell ref="G8:H8"/>
    <mergeCell ref="I8:J8"/>
    <mergeCell ref="K8:M8"/>
    <mergeCell ref="O8:V8"/>
    <mergeCell ref="W8:AD8"/>
    <mergeCell ref="C7:D8"/>
    <mergeCell ref="E7:F7"/>
    <mergeCell ref="G7:H7"/>
    <mergeCell ref="I7:J7"/>
    <mergeCell ref="K7:M7"/>
    <mergeCell ref="O7:V7"/>
    <mergeCell ref="W9:AD9"/>
    <mergeCell ref="C10:D11"/>
    <mergeCell ref="E11:F11"/>
    <mergeCell ref="G11:H11"/>
    <mergeCell ref="I11:J11"/>
    <mergeCell ref="K11:M11"/>
    <mergeCell ref="O11:V11"/>
    <mergeCell ref="W11:AD11"/>
    <mergeCell ref="C9:D9"/>
    <mergeCell ref="E9:F9"/>
    <mergeCell ref="G9:H9"/>
    <mergeCell ref="I9:J9"/>
    <mergeCell ref="K9:N9"/>
    <mergeCell ref="O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W15:AD15"/>
    <mergeCell ref="C16:D17"/>
    <mergeCell ref="I16:J16"/>
    <mergeCell ref="O16:V16"/>
    <mergeCell ref="E17:F17"/>
    <mergeCell ref="G17:H17"/>
    <mergeCell ref="I17:J17"/>
    <mergeCell ref="K17:N17"/>
    <mergeCell ref="O17:V17"/>
    <mergeCell ref="W17:AD17"/>
    <mergeCell ref="C15:D15"/>
    <mergeCell ref="E15:F15"/>
    <mergeCell ref="G15:H15"/>
    <mergeCell ref="I15:J15"/>
    <mergeCell ref="K15:N15"/>
    <mergeCell ref="O15:V15"/>
    <mergeCell ref="W18:AD18"/>
    <mergeCell ref="C19:D20"/>
    <mergeCell ref="I19:J19"/>
    <mergeCell ref="O19:V19"/>
    <mergeCell ref="E20:F20"/>
    <mergeCell ref="G20:H20"/>
    <mergeCell ref="I20:J20"/>
    <mergeCell ref="K20:N20"/>
    <mergeCell ref="O20:V20"/>
    <mergeCell ref="W20:AD20"/>
    <mergeCell ref="C18:D18"/>
    <mergeCell ref="I18:J18"/>
    <mergeCell ref="K18:N18"/>
    <mergeCell ref="O18:V18"/>
    <mergeCell ref="E18:H18"/>
    <mergeCell ref="C30:K31"/>
    <mergeCell ref="W21:AD21"/>
    <mergeCell ref="C25:K26"/>
    <mergeCell ref="O25:U25"/>
    <mergeCell ref="X25:AD25"/>
    <mergeCell ref="C27:K27"/>
    <mergeCell ref="C28:K29"/>
    <mergeCell ref="C21:D21"/>
    <mergeCell ref="E21:F21"/>
    <mergeCell ref="G21:H21"/>
    <mergeCell ref="I21:J21"/>
    <mergeCell ref="K21:N21"/>
    <mergeCell ref="O21:V21"/>
  </mergeCells>
  <conditionalFormatting sqref="C5 E5 G5 I5 K5:L5 O5 W5 C7 E8 G8 I8 K8:L8 O8 W8 C10 E11 G11 I11 K11:L11 O11 W11 C13 E14 G14 I14 K14:L14 O14 W14 C16 E17 G17 I17 K17 O17 W17">
    <cfRule type="expression" dxfId="15" priority="3">
      <formula>MONTH(C5)&lt;&gt;MONTH($C$2)</formula>
    </cfRule>
    <cfRule type="expression" dxfId="14" priority="4">
      <formula>OR(WEEKDAY(C5,1)=1,WEEKDAY(C5,1)=7)</formula>
    </cfRule>
  </conditionalFormatting>
  <conditionalFormatting sqref="C19 E20 G20 I20 K20 O20 W20">
    <cfRule type="expression" dxfId="13" priority="1">
      <formula>MONTH(C19)&lt;&gt;MONTH($C$2)</formula>
    </cfRule>
    <cfRule type="expression" dxfId="12" priority="2">
      <formula>OR(WEEKDAY(C19,1)=1,WEEKDAY(C19,1)=7)</formula>
    </cfRule>
  </conditionalFormatting>
  <dataValidations disablePrompts="1" count="7">
    <dataValidation allowBlank="1" showInputMessage="1" showErrorMessage="1" prompt="Next month calendar" sqref="X25:AD25" xr:uid="{703F5E61-1D18-4702-96D9-FAC2AB4ECA69}"/>
    <dataValidation allowBlank="1" showInputMessage="1" showErrorMessage="1" prompt="Previous month calendar" sqref="O25:U25" xr:uid="{CC99112C-5588-4891-B8FA-1448D1EAA5DD}"/>
    <dataValidation allowBlank="1" showInputMessage="1" showErrorMessage="1" prompt="Enter monthly notes in cells C24 to K28" sqref="C25:K26" xr:uid="{2275BE5D-F6C1-4C34-B8EC-6DDFCCB72DC1}"/>
    <dataValidation allowBlank="1" showInputMessage="1" showErrorMessage="1" prompt="Enter daily notes below the calendar days, such as this cell" sqref="C6:D6" xr:uid="{B26EA9FD-E651-4414-99ED-6F8A0D918255}"/>
    <dataValidation allowBlank="1" showInputMessage="1" showErrorMessage="1" prompt="To change the starting day of the week, go to cell P12 in About sheet" sqref="C4:D4" xr:uid="{D5C6902A-6C6F-4A8F-AFBA-D7E96408DF89}"/>
    <dataValidation allowBlank="1" showInputMessage="1" showErrorMessage="1" prompt="Calendar days are automatically updated" sqref="C5:D5" xr:uid="{9DB8FCE5-9943-4E6F-ABE3-D3574C3E6C9E}"/>
    <dataValidation allowBlank="1" showInputMessage="1" showErrorMessage="1" prompt="To change the calendar year, go to cell P8 in About sheet" sqref="C2:AD2" xr:uid="{ADD01811-0643-4AD5-8596-D6A5474411CA}"/>
  </dataValidations>
  <printOptions horizontalCentered="1"/>
  <pageMargins left="0.5" right="0.5" top="0.25" bottom="0.25" header="0.25" footer="0.25"/>
  <pageSetup scale="8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CC22-FBEB-4393-AA4E-D9E5A2EACB92}">
  <sheetPr>
    <pageSetUpPr fitToPage="1"/>
  </sheetPr>
  <dimension ref="A1:AP34"/>
  <sheetViews>
    <sheetView showGridLines="0" topLeftCell="A4" zoomScaleNormal="100" workbookViewId="0">
      <selection activeCell="O15" sqref="O15:V15"/>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DATE(About!P8,4,1)+365</f>
        <v>46113</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t="s">
        <v>54</v>
      </c>
      <c r="D3" s="33"/>
      <c r="E3" s="33"/>
      <c r="F3" s="33"/>
      <c r="G3" s="33"/>
      <c r="H3" s="33"/>
      <c r="I3" s="33"/>
      <c r="J3" s="33"/>
      <c r="K3" s="34"/>
      <c r="L3" s="34"/>
      <c r="M3" s="34"/>
      <c r="N3" s="34"/>
      <c r="V3" s="30"/>
      <c r="AF3" s="29"/>
      <c r="AG3" s="30"/>
      <c r="AH3" s="30"/>
      <c r="AI3" s="30"/>
    </row>
    <row r="4" spans="1:36" s="36" customFormat="1" ht="30" customHeight="1" x14ac:dyDescent="0.3">
      <c r="A4" s="35"/>
      <c r="C4" s="152">
        <f>C5</f>
        <v>46110</v>
      </c>
      <c r="D4" s="152"/>
      <c r="E4" s="152">
        <f>E5</f>
        <v>46111</v>
      </c>
      <c r="F4" s="152"/>
      <c r="G4" s="152">
        <f>G5</f>
        <v>46112</v>
      </c>
      <c r="H4" s="152"/>
      <c r="I4" s="152">
        <f>I5</f>
        <v>46113</v>
      </c>
      <c r="J4" s="152"/>
      <c r="K4" s="152">
        <f>K5</f>
        <v>46114</v>
      </c>
      <c r="L4" s="152"/>
      <c r="M4" s="152"/>
      <c r="N4" s="37"/>
      <c r="O4" s="152">
        <f>O5</f>
        <v>46115</v>
      </c>
      <c r="P4" s="152"/>
      <c r="Q4" s="152"/>
      <c r="R4" s="152"/>
      <c r="S4" s="152"/>
      <c r="T4" s="152"/>
      <c r="U4" s="152"/>
      <c r="V4" s="152"/>
      <c r="W4" s="152">
        <f>W5</f>
        <v>46116</v>
      </c>
      <c r="X4" s="152"/>
      <c r="Y4" s="152"/>
      <c r="Z4" s="152"/>
      <c r="AA4" s="152"/>
      <c r="AB4" s="152"/>
      <c r="AC4" s="152"/>
      <c r="AD4" s="152"/>
      <c r="AF4" s="38"/>
      <c r="AG4" s="39"/>
      <c r="AH4" s="39"/>
      <c r="AI4" s="39"/>
      <c r="AJ4" s="39"/>
    </row>
    <row r="5" spans="1:36" ht="24.95" customHeight="1" x14ac:dyDescent="0.25">
      <c r="A5" s="1"/>
      <c r="C5" s="153">
        <f>$C$2-(WEEKDAY($C$2,1)-(start_day-1))-IF((WEEKDAY($C$2,1)-(start_day-1))&lt;=0,7,0)+1</f>
        <v>46110</v>
      </c>
      <c r="D5" s="155"/>
      <c r="E5" s="153">
        <f>C5+1</f>
        <v>46111</v>
      </c>
      <c r="F5" s="155"/>
      <c r="G5" s="153">
        <f>E5+1</f>
        <v>46112</v>
      </c>
      <c r="H5" s="155"/>
      <c r="I5" s="160">
        <f>G5+1</f>
        <v>46113</v>
      </c>
      <c r="J5" s="160"/>
      <c r="K5" s="160">
        <f>I5+1</f>
        <v>46114</v>
      </c>
      <c r="L5" s="160"/>
      <c r="M5" s="160"/>
      <c r="N5" s="99"/>
      <c r="O5" s="160">
        <f>K5+1</f>
        <v>46115</v>
      </c>
      <c r="P5" s="160"/>
      <c r="Q5" s="160"/>
      <c r="R5" s="160"/>
      <c r="S5" s="160"/>
      <c r="T5" s="160"/>
      <c r="U5" s="160"/>
      <c r="V5" s="160"/>
      <c r="W5" s="233">
        <f>O5+1</f>
        <v>46116</v>
      </c>
      <c r="X5" s="234"/>
      <c r="Y5" s="234"/>
      <c r="Z5" s="234"/>
      <c r="AA5" s="234"/>
      <c r="AB5" s="234"/>
      <c r="AC5" s="234"/>
      <c r="AD5" s="235"/>
      <c r="AF5" s="40"/>
      <c r="AG5" s="41"/>
      <c r="AH5" s="41"/>
      <c r="AI5" s="41"/>
      <c r="AJ5" s="41"/>
    </row>
    <row r="6" spans="1:36" s="43" customFormat="1" ht="75" customHeight="1" x14ac:dyDescent="0.2">
      <c r="A6" s="42"/>
      <c r="C6" s="148"/>
      <c r="D6" s="150"/>
      <c r="E6" s="148"/>
      <c r="F6" s="150"/>
      <c r="G6" s="148"/>
      <c r="H6" s="150"/>
      <c r="I6" s="197" t="s">
        <v>53</v>
      </c>
      <c r="J6" s="198"/>
      <c r="K6" s="198"/>
      <c r="L6" s="198"/>
      <c r="M6" s="198"/>
      <c r="N6" s="198"/>
      <c r="O6" s="198"/>
      <c r="P6" s="198"/>
      <c r="Q6" s="198"/>
      <c r="R6" s="198"/>
      <c r="S6" s="198"/>
      <c r="T6" s="198"/>
      <c r="U6" s="198"/>
      <c r="V6" s="198"/>
      <c r="W6" s="230"/>
      <c r="X6" s="231"/>
      <c r="Y6" s="231"/>
      <c r="Z6" s="231"/>
      <c r="AA6" s="231"/>
      <c r="AB6" s="231"/>
      <c r="AC6" s="231"/>
      <c r="AD6" s="232"/>
      <c r="AE6" s="7"/>
      <c r="AF6" s="42"/>
    </row>
    <row r="7" spans="1:36" ht="9.9499999999999993" customHeight="1" x14ac:dyDescent="0.2">
      <c r="A7" s="1"/>
      <c r="C7" s="153">
        <f>W5+1</f>
        <v>46117</v>
      </c>
      <c r="D7" s="155"/>
      <c r="E7" s="162"/>
      <c r="F7" s="163"/>
      <c r="G7" s="162"/>
      <c r="H7" s="163"/>
      <c r="I7" s="162"/>
      <c r="J7" s="163"/>
      <c r="K7" s="162"/>
      <c r="L7" s="164"/>
      <c r="M7" s="164"/>
      <c r="N7" s="78"/>
      <c r="O7" s="162"/>
      <c r="P7" s="164"/>
      <c r="Q7" s="164"/>
      <c r="R7" s="164"/>
      <c r="S7" s="164"/>
      <c r="T7" s="164"/>
      <c r="U7" s="164"/>
      <c r="V7" s="163"/>
      <c r="W7" s="162"/>
      <c r="X7" s="164"/>
      <c r="Y7" s="164"/>
      <c r="Z7" s="164"/>
      <c r="AA7" s="164"/>
      <c r="AB7" s="164"/>
      <c r="AC7" s="164"/>
      <c r="AD7" s="163"/>
      <c r="AF7" s="1"/>
    </row>
    <row r="8" spans="1:36" s="7" customFormat="1" ht="15" customHeight="1" x14ac:dyDescent="0.2">
      <c r="A8" s="4"/>
      <c r="C8" s="153"/>
      <c r="D8" s="155"/>
      <c r="E8" s="165">
        <f>C7+1</f>
        <v>46118</v>
      </c>
      <c r="F8" s="166"/>
      <c r="G8" s="165">
        <f>E8+1</f>
        <v>46119</v>
      </c>
      <c r="H8" s="166"/>
      <c r="I8" s="165">
        <f>G8+1</f>
        <v>46120</v>
      </c>
      <c r="J8" s="166"/>
      <c r="K8" s="165">
        <f>I8+1</f>
        <v>46121</v>
      </c>
      <c r="L8" s="167"/>
      <c r="M8" s="167"/>
      <c r="N8" s="50"/>
      <c r="O8" s="165">
        <f>K8+1</f>
        <v>46122</v>
      </c>
      <c r="P8" s="167"/>
      <c r="Q8" s="167"/>
      <c r="R8" s="167"/>
      <c r="S8" s="167"/>
      <c r="T8" s="167"/>
      <c r="U8" s="167"/>
      <c r="V8" s="166"/>
      <c r="W8" s="165">
        <f>O8+1</f>
        <v>46123</v>
      </c>
      <c r="X8" s="167"/>
      <c r="Y8" s="167"/>
      <c r="Z8" s="167"/>
      <c r="AA8" s="167"/>
      <c r="AB8" s="167"/>
      <c r="AC8" s="167"/>
      <c r="AD8" s="166"/>
      <c r="AF8" s="4"/>
    </row>
    <row r="9" spans="1:36" s="43" customFormat="1" ht="75" customHeight="1" x14ac:dyDescent="0.2">
      <c r="A9" s="42"/>
      <c r="C9" s="148"/>
      <c r="D9" s="150"/>
      <c r="E9" s="148"/>
      <c r="F9" s="150"/>
      <c r="G9" s="148"/>
      <c r="H9" s="150"/>
      <c r="I9" s="148"/>
      <c r="J9" s="150"/>
      <c r="K9" s="148"/>
      <c r="L9" s="149"/>
      <c r="M9" s="149"/>
      <c r="N9" s="150"/>
      <c r="O9" s="148"/>
      <c r="P9" s="149"/>
      <c r="Q9" s="149"/>
      <c r="R9" s="149"/>
      <c r="S9" s="149"/>
      <c r="T9" s="149"/>
      <c r="U9" s="149"/>
      <c r="V9" s="150"/>
      <c r="W9" s="148"/>
      <c r="X9" s="149"/>
      <c r="Y9" s="149"/>
      <c r="Z9" s="149"/>
      <c r="AA9" s="149"/>
      <c r="AB9" s="149"/>
      <c r="AC9" s="149"/>
      <c r="AD9" s="150"/>
      <c r="AE9" s="7"/>
      <c r="AF9" s="42"/>
    </row>
    <row r="10" spans="1:36" s="43" customFormat="1" ht="9.9499999999999993" customHeight="1" x14ac:dyDescent="0.2">
      <c r="A10" s="42"/>
      <c r="C10" s="153">
        <f>W8+1</f>
        <v>46124</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65">
        <f>C10+1</f>
        <v>46125</v>
      </c>
      <c r="F11" s="166"/>
      <c r="G11" s="165">
        <f>E11+1</f>
        <v>46126</v>
      </c>
      <c r="H11" s="166"/>
      <c r="I11" s="165">
        <f>G11+1</f>
        <v>46127</v>
      </c>
      <c r="J11" s="166"/>
      <c r="K11" s="165">
        <f>I11+1</f>
        <v>46128</v>
      </c>
      <c r="L11" s="167"/>
      <c r="M11" s="167"/>
      <c r="N11" s="50"/>
      <c r="O11" s="165">
        <f>K11+1</f>
        <v>46129</v>
      </c>
      <c r="P11" s="167"/>
      <c r="Q11" s="167"/>
      <c r="R11" s="167"/>
      <c r="S11" s="167"/>
      <c r="T11" s="167"/>
      <c r="U11" s="167"/>
      <c r="V11" s="166"/>
      <c r="W11" s="165">
        <f>O11+1</f>
        <v>46130</v>
      </c>
      <c r="X11" s="167"/>
      <c r="Y11" s="167"/>
      <c r="Z11" s="167"/>
      <c r="AA11" s="167"/>
      <c r="AB11" s="167"/>
      <c r="AC11" s="167"/>
      <c r="AD11" s="166"/>
      <c r="AF11" s="4"/>
      <c r="AJ11" s="3"/>
    </row>
    <row r="12" spans="1:36" s="43" customFormat="1" ht="75" customHeight="1" x14ac:dyDescent="0.2">
      <c r="A12" s="42"/>
      <c r="C12" s="148"/>
      <c r="D12" s="150"/>
      <c r="E12" s="148"/>
      <c r="F12" s="150"/>
      <c r="G12" s="148"/>
      <c r="H12" s="150"/>
      <c r="I12" s="148"/>
      <c r="J12" s="150"/>
      <c r="K12" s="148"/>
      <c r="L12" s="149"/>
      <c r="M12" s="149"/>
      <c r="N12" s="150"/>
      <c r="O12" s="148"/>
      <c r="P12" s="149"/>
      <c r="Q12" s="149"/>
      <c r="R12" s="149"/>
      <c r="S12" s="149"/>
      <c r="T12" s="149"/>
      <c r="U12" s="149"/>
      <c r="V12" s="150"/>
      <c r="W12" s="148"/>
      <c r="X12" s="149"/>
      <c r="Y12" s="149"/>
      <c r="Z12" s="149"/>
      <c r="AA12" s="149"/>
      <c r="AB12" s="149"/>
      <c r="AC12" s="149"/>
      <c r="AD12" s="150"/>
      <c r="AE12" s="7"/>
      <c r="AF12" s="100"/>
    </row>
    <row r="13" spans="1:36" s="43" customFormat="1" ht="9.9499999999999993" customHeight="1" x14ac:dyDescent="0.2">
      <c r="A13" s="42"/>
      <c r="C13" s="153">
        <f>W11+1</f>
        <v>46131</v>
      </c>
      <c r="D13" s="155"/>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3"/>
      <c r="D14" s="155"/>
      <c r="E14" s="165">
        <f>C13+1</f>
        <v>46132</v>
      </c>
      <c r="F14" s="166"/>
      <c r="G14" s="165">
        <f>E14+1</f>
        <v>46133</v>
      </c>
      <c r="H14" s="166"/>
      <c r="I14" s="165">
        <f>G14+1</f>
        <v>46134</v>
      </c>
      <c r="J14" s="166"/>
      <c r="K14" s="165">
        <f>I14+1</f>
        <v>46135</v>
      </c>
      <c r="L14" s="167"/>
      <c r="M14" s="167"/>
      <c r="N14" s="50"/>
      <c r="O14" s="182">
        <f>K14+1</f>
        <v>46136</v>
      </c>
      <c r="P14" s="183"/>
      <c r="Q14" s="183"/>
      <c r="R14" s="183"/>
      <c r="S14" s="183"/>
      <c r="T14" s="183"/>
      <c r="U14" s="183"/>
      <c r="V14" s="184"/>
      <c r="W14" s="165">
        <f>O14+1</f>
        <v>46137</v>
      </c>
      <c r="X14" s="167"/>
      <c r="Y14" s="167"/>
      <c r="Z14" s="167"/>
      <c r="AA14" s="167"/>
      <c r="AB14" s="167"/>
      <c r="AC14" s="167"/>
      <c r="AD14" s="166"/>
      <c r="AF14" s="4"/>
    </row>
    <row r="15" spans="1:36" s="43" customFormat="1" ht="75" customHeight="1" x14ac:dyDescent="0.2">
      <c r="A15" s="42"/>
      <c r="C15" s="148"/>
      <c r="D15" s="150"/>
      <c r="E15" s="148"/>
      <c r="F15" s="150"/>
      <c r="G15" s="148"/>
      <c r="H15" s="150"/>
      <c r="I15" s="148"/>
      <c r="J15" s="150"/>
      <c r="K15" s="148"/>
      <c r="L15" s="149"/>
      <c r="M15" s="149"/>
      <c r="N15" s="150"/>
      <c r="O15" s="188" t="s">
        <v>55</v>
      </c>
      <c r="P15" s="198"/>
      <c r="Q15" s="198"/>
      <c r="R15" s="198"/>
      <c r="S15" s="198"/>
      <c r="T15" s="198"/>
      <c r="U15" s="198"/>
      <c r="V15" s="191"/>
      <c r="W15" s="148"/>
      <c r="X15" s="149"/>
      <c r="Y15" s="149"/>
      <c r="Z15" s="149"/>
      <c r="AA15" s="149"/>
      <c r="AB15" s="149"/>
      <c r="AC15" s="149"/>
      <c r="AD15" s="150"/>
      <c r="AE15" s="7"/>
      <c r="AF15" s="42"/>
    </row>
    <row r="16" spans="1:36" s="43" customFormat="1" ht="9.9499999999999993" customHeight="1" x14ac:dyDescent="0.2">
      <c r="A16" s="42"/>
      <c r="C16" s="153">
        <f>W14+1</f>
        <v>46138</v>
      </c>
      <c r="D16" s="155"/>
      <c r="E16" s="45"/>
      <c r="F16" s="78"/>
      <c r="G16" s="45"/>
      <c r="H16" s="78"/>
      <c r="I16" s="170"/>
      <c r="J16" s="171"/>
      <c r="K16" s="66"/>
      <c r="L16" s="68"/>
      <c r="M16" s="68"/>
      <c r="N16" s="67"/>
      <c r="O16" s="170"/>
      <c r="P16" s="187"/>
      <c r="Q16" s="187"/>
      <c r="R16" s="187"/>
      <c r="S16" s="187"/>
      <c r="T16" s="187"/>
      <c r="U16" s="187"/>
      <c r="V16" s="171"/>
      <c r="W16" s="170"/>
      <c r="X16" s="187"/>
      <c r="Y16" s="187"/>
      <c r="Z16" s="187"/>
      <c r="AA16" s="187"/>
      <c r="AB16" s="187"/>
      <c r="AC16" s="187"/>
      <c r="AD16" s="171"/>
      <c r="AE16" s="7"/>
      <c r="AF16" s="42"/>
    </row>
    <row r="17" spans="1:42" s="7" customFormat="1" ht="15" customHeight="1" x14ac:dyDescent="0.2">
      <c r="A17" s="4"/>
      <c r="C17" s="153"/>
      <c r="D17" s="155"/>
      <c r="E17" s="165">
        <f>C16+1</f>
        <v>46139</v>
      </c>
      <c r="F17" s="166"/>
      <c r="G17" s="165">
        <f>E17+1</f>
        <v>46140</v>
      </c>
      <c r="H17" s="166"/>
      <c r="I17" s="165">
        <f>G17+1</f>
        <v>46141</v>
      </c>
      <c r="J17" s="166"/>
      <c r="K17" s="46">
        <f>I17+1</f>
        <v>46142</v>
      </c>
      <c r="L17" s="51"/>
      <c r="M17" s="51"/>
      <c r="N17" s="69"/>
      <c r="O17" s="165">
        <f>K17+1</f>
        <v>46143</v>
      </c>
      <c r="P17" s="167"/>
      <c r="Q17" s="167"/>
      <c r="R17" s="167"/>
      <c r="S17" s="167"/>
      <c r="T17" s="167"/>
      <c r="U17" s="167"/>
      <c r="V17" s="166"/>
      <c r="W17" s="165">
        <f>O17+1</f>
        <v>46144</v>
      </c>
      <c r="X17" s="167"/>
      <c r="Y17" s="167"/>
      <c r="Z17" s="167"/>
      <c r="AA17" s="167"/>
      <c r="AB17" s="167"/>
      <c r="AC17" s="167"/>
      <c r="AD17" s="166"/>
      <c r="AF17" s="4"/>
    </row>
    <row r="18" spans="1:42" s="43" customFormat="1" ht="75" customHeight="1" x14ac:dyDescent="0.2">
      <c r="A18" s="42"/>
      <c r="C18" s="148"/>
      <c r="D18" s="150"/>
      <c r="E18" s="148"/>
      <c r="F18" s="150"/>
      <c r="G18" s="148"/>
      <c r="H18" s="150"/>
      <c r="I18" s="148"/>
      <c r="J18" s="150"/>
      <c r="K18" s="70"/>
      <c r="L18" s="71"/>
      <c r="M18" s="71"/>
      <c r="N18" s="72"/>
      <c r="O18" s="148"/>
      <c r="P18" s="149"/>
      <c r="Q18" s="149"/>
      <c r="R18" s="149"/>
      <c r="S18" s="149"/>
      <c r="T18" s="149"/>
      <c r="U18" s="149"/>
      <c r="V18" s="150"/>
      <c r="W18" s="148"/>
      <c r="X18" s="149"/>
      <c r="Y18" s="149"/>
      <c r="Z18" s="149"/>
      <c r="AA18" s="149"/>
      <c r="AB18" s="149"/>
      <c r="AC18" s="149"/>
      <c r="AD18" s="150"/>
      <c r="AE18" s="7"/>
      <c r="AF18" s="42"/>
      <c r="AP18" s="3"/>
    </row>
    <row r="19" spans="1:42" s="43" customFormat="1" ht="9.9499999999999993" customHeight="1" x14ac:dyDescent="0.2">
      <c r="A19" s="42"/>
      <c r="C19" s="153">
        <f>W17+1</f>
        <v>46145</v>
      </c>
      <c r="D19" s="155"/>
      <c r="E19" s="45"/>
      <c r="F19" s="78"/>
      <c r="G19" s="45"/>
      <c r="H19" s="78"/>
      <c r="I19" s="170"/>
      <c r="J19" s="171"/>
      <c r="K19" s="66"/>
      <c r="L19" s="68"/>
      <c r="M19" s="68"/>
      <c r="N19" s="67"/>
      <c r="O19" s="170"/>
      <c r="P19" s="187"/>
      <c r="Q19" s="187"/>
      <c r="R19" s="187"/>
      <c r="S19" s="187"/>
      <c r="T19" s="187"/>
      <c r="U19" s="187"/>
      <c r="V19" s="171"/>
      <c r="W19" s="170"/>
      <c r="X19" s="187"/>
      <c r="Y19" s="187"/>
      <c r="Z19" s="187"/>
      <c r="AA19" s="187"/>
      <c r="AB19" s="187"/>
      <c r="AC19" s="187"/>
      <c r="AD19" s="171"/>
      <c r="AE19" s="7"/>
      <c r="AF19" s="42"/>
    </row>
    <row r="20" spans="1:42" s="7" customFormat="1" ht="15" customHeight="1" x14ac:dyDescent="0.2">
      <c r="A20" s="4"/>
      <c r="C20" s="153"/>
      <c r="D20" s="155"/>
      <c r="E20" s="165">
        <f>C19+1</f>
        <v>46146</v>
      </c>
      <c r="F20" s="166"/>
      <c r="G20" s="165">
        <f>E20+1</f>
        <v>46147</v>
      </c>
      <c r="H20" s="166"/>
      <c r="I20" s="165">
        <f>G20+1</f>
        <v>46148</v>
      </c>
      <c r="J20" s="166"/>
      <c r="K20" s="46">
        <f>I20+1</f>
        <v>46149</v>
      </c>
      <c r="L20" s="51"/>
      <c r="M20" s="51"/>
      <c r="N20" s="69"/>
      <c r="O20" s="165">
        <f>K20+1</f>
        <v>46150</v>
      </c>
      <c r="P20" s="167"/>
      <c r="Q20" s="167"/>
      <c r="R20" s="167"/>
      <c r="S20" s="167"/>
      <c r="T20" s="167"/>
      <c r="U20" s="167"/>
      <c r="V20" s="166"/>
      <c r="W20" s="165">
        <f>O20+1</f>
        <v>46151</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70"/>
      <c r="L21" s="71"/>
      <c r="M21" s="71"/>
      <c r="N21" s="72"/>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46082</v>
      </c>
      <c r="P25" s="173"/>
      <c r="Q25" s="173"/>
      <c r="R25" s="173"/>
      <c r="S25" s="173"/>
      <c r="T25" s="173"/>
      <c r="U25" s="173"/>
      <c r="V25" s="61"/>
      <c r="W25" s="61"/>
      <c r="X25" s="173">
        <f>DATE(YEAR(C2),MONTH(C2)+1,1)</f>
        <v>46143</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f t="shared" ref="O27:U32" si="0">IF(MONTH($O$25)&lt;&gt;MONTH($O$25-(WEEKDAY($O$25,1)-(start_day-1))-IF((WEEKDAY($O$25,1)-(start_day-1))&lt;=0,7,0)+(ROW(O27)-ROW($O$27))*7+(COLUMN(O27)-COLUMN($O$27)+1)),"",$O$25-(WEEKDAY($O$25,1)-(start_day-1))-IF((WEEKDAY($O$25,1)-(start_day-1))&lt;=0,7,0)+(ROW(O27)-ROW($O$27))*7+(COLUMN(O27)-COLUMN($O$27)+1))</f>
        <v>46082</v>
      </c>
      <c r="P27" s="65">
        <f t="shared" si="0"/>
        <v>46083</v>
      </c>
      <c r="Q27" s="65">
        <f t="shared" si="0"/>
        <v>46084</v>
      </c>
      <c r="R27" s="65">
        <f t="shared" si="0"/>
        <v>46085</v>
      </c>
      <c r="S27" s="65">
        <f t="shared" si="0"/>
        <v>46086</v>
      </c>
      <c r="T27" s="65">
        <f t="shared" si="0"/>
        <v>46087</v>
      </c>
      <c r="U27" s="64">
        <f t="shared" si="0"/>
        <v>46088</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t="str">
        <f t="shared" si="1"/>
        <v/>
      </c>
      <c r="AB27" s="65" t="str">
        <f t="shared" si="1"/>
        <v/>
      </c>
      <c r="AC27" s="65">
        <f t="shared" si="1"/>
        <v>46143</v>
      </c>
      <c r="AD27" s="64">
        <f t="shared" si="1"/>
        <v>46144</v>
      </c>
      <c r="AF27" s="1"/>
    </row>
    <row r="28" spans="1:42" ht="15" customHeight="1" x14ac:dyDescent="0.2">
      <c r="A28" s="1"/>
      <c r="C28" s="168"/>
      <c r="D28" s="168"/>
      <c r="E28" s="168"/>
      <c r="F28" s="168"/>
      <c r="G28" s="168"/>
      <c r="H28" s="168"/>
      <c r="I28" s="168"/>
      <c r="J28" s="168"/>
      <c r="K28" s="168"/>
      <c r="M28" s="1"/>
      <c r="O28" s="64">
        <f t="shared" si="0"/>
        <v>46089</v>
      </c>
      <c r="P28" s="65">
        <f t="shared" si="0"/>
        <v>46090</v>
      </c>
      <c r="Q28" s="65">
        <f t="shared" si="0"/>
        <v>46091</v>
      </c>
      <c r="R28" s="65">
        <f t="shared" si="0"/>
        <v>46092</v>
      </c>
      <c r="S28" s="65">
        <f t="shared" si="0"/>
        <v>46093</v>
      </c>
      <c r="T28" s="65">
        <f t="shared" si="0"/>
        <v>46094</v>
      </c>
      <c r="U28" s="64">
        <f t="shared" si="0"/>
        <v>46095</v>
      </c>
      <c r="V28" s="61"/>
      <c r="W28" s="61"/>
      <c r="X28" s="64">
        <f t="shared" si="1"/>
        <v>46145</v>
      </c>
      <c r="Y28" s="65">
        <f t="shared" si="1"/>
        <v>46146</v>
      </c>
      <c r="Z28" s="65">
        <f t="shared" si="1"/>
        <v>46147</v>
      </c>
      <c r="AA28" s="65">
        <f t="shared" si="1"/>
        <v>46148</v>
      </c>
      <c r="AB28" s="65">
        <f t="shared" si="1"/>
        <v>46149</v>
      </c>
      <c r="AC28" s="65">
        <f t="shared" si="1"/>
        <v>46150</v>
      </c>
      <c r="AD28" s="64">
        <f t="shared" si="1"/>
        <v>46151</v>
      </c>
      <c r="AF28" s="1"/>
    </row>
    <row r="29" spans="1:42" ht="15" customHeight="1" x14ac:dyDescent="0.2">
      <c r="A29" s="1"/>
      <c r="C29" s="169"/>
      <c r="D29" s="169"/>
      <c r="E29" s="169"/>
      <c r="F29" s="169"/>
      <c r="G29" s="169"/>
      <c r="H29" s="169"/>
      <c r="I29" s="169"/>
      <c r="J29" s="169"/>
      <c r="K29" s="169"/>
      <c r="M29" s="1"/>
      <c r="O29" s="64">
        <f t="shared" si="0"/>
        <v>46096</v>
      </c>
      <c r="P29" s="65">
        <f t="shared" si="0"/>
        <v>46097</v>
      </c>
      <c r="Q29" s="65">
        <f t="shared" si="0"/>
        <v>46098</v>
      </c>
      <c r="R29" s="65">
        <f t="shared" si="0"/>
        <v>46099</v>
      </c>
      <c r="S29" s="65">
        <f t="shared" si="0"/>
        <v>46100</v>
      </c>
      <c r="T29" s="65">
        <f t="shared" si="0"/>
        <v>46101</v>
      </c>
      <c r="U29" s="64">
        <f t="shared" si="0"/>
        <v>46102</v>
      </c>
      <c r="V29" s="61"/>
      <c r="W29" s="61"/>
      <c r="X29" s="64">
        <f t="shared" si="1"/>
        <v>46152</v>
      </c>
      <c r="Y29" s="65">
        <f t="shared" si="1"/>
        <v>46153</v>
      </c>
      <c r="Z29" s="65">
        <f t="shared" si="1"/>
        <v>46154</v>
      </c>
      <c r="AA29" s="65">
        <f t="shared" si="1"/>
        <v>46155</v>
      </c>
      <c r="AB29" s="65">
        <f t="shared" si="1"/>
        <v>46156</v>
      </c>
      <c r="AC29" s="65">
        <f t="shared" si="1"/>
        <v>46157</v>
      </c>
      <c r="AD29" s="64">
        <f t="shared" si="1"/>
        <v>46158</v>
      </c>
      <c r="AF29" s="1"/>
    </row>
    <row r="30" spans="1:42" ht="15" customHeight="1" x14ac:dyDescent="0.2">
      <c r="A30" s="1"/>
      <c r="C30" s="168"/>
      <c r="D30" s="168"/>
      <c r="E30" s="168"/>
      <c r="F30" s="168"/>
      <c r="G30" s="168"/>
      <c r="H30" s="168"/>
      <c r="I30" s="168"/>
      <c r="J30" s="168"/>
      <c r="K30" s="168"/>
      <c r="M30" s="1"/>
      <c r="O30" s="64">
        <f t="shared" si="0"/>
        <v>46103</v>
      </c>
      <c r="P30" s="65">
        <f t="shared" si="0"/>
        <v>46104</v>
      </c>
      <c r="Q30" s="65">
        <f t="shared" si="0"/>
        <v>46105</v>
      </c>
      <c r="R30" s="65">
        <f t="shared" si="0"/>
        <v>46106</v>
      </c>
      <c r="S30" s="65">
        <f t="shared" si="0"/>
        <v>46107</v>
      </c>
      <c r="T30" s="65">
        <f t="shared" si="0"/>
        <v>46108</v>
      </c>
      <c r="U30" s="64">
        <f t="shared" si="0"/>
        <v>46109</v>
      </c>
      <c r="V30" s="61"/>
      <c r="W30" s="61"/>
      <c r="X30" s="64">
        <f t="shared" si="1"/>
        <v>46159</v>
      </c>
      <c r="Y30" s="65">
        <f t="shared" si="1"/>
        <v>46160</v>
      </c>
      <c r="Z30" s="65">
        <f t="shared" si="1"/>
        <v>46161</v>
      </c>
      <c r="AA30" s="65">
        <f t="shared" si="1"/>
        <v>46162</v>
      </c>
      <c r="AB30" s="65">
        <f t="shared" si="1"/>
        <v>46163</v>
      </c>
      <c r="AC30" s="65">
        <f t="shared" si="1"/>
        <v>46164</v>
      </c>
      <c r="AD30" s="64">
        <f t="shared" si="1"/>
        <v>46165</v>
      </c>
      <c r="AF30" s="1"/>
    </row>
    <row r="31" spans="1:42" ht="15" customHeight="1" x14ac:dyDescent="0.2">
      <c r="A31" s="1"/>
      <c r="C31" s="169"/>
      <c r="D31" s="169"/>
      <c r="E31" s="169"/>
      <c r="F31" s="169"/>
      <c r="G31" s="169"/>
      <c r="H31" s="169"/>
      <c r="I31" s="169"/>
      <c r="J31" s="169"/>
      <c r="K31" s="169"/>
      <c r="M31" s="1"/>
      <c r="O31" s="64">
        <f t="shared" si="0"/>
        <v>46110</v>
      </c>
      <c r="P31" s="65">
        <f t="shared" si="0"/>
        <v>46111</v>
      </c>
      <c r="Q31" s="65">
        <f t="shared" si="0"/>
        <v>46112</v>
      </c>
      <c r="R31" s="65" t="str">
        <f t="shared" si="0"/>
        <v/>
      </c>
      <c r="S31" s="65" t="str">
        <f t="shared" si="0"/>
        <v/>
      </c>
      <c r="T31" s="65" t="str">
        <f t="shared" si="0"/>
        <v/>
      </c>
      <c r="U31" s="64" t="str">
        <f t="shared" si="0"/>
        <v/>
      </c>
      <c r="V31" s="61"/>
      <c r="W31" s="61"/>
      <c r="X31" s="64">
        <f t="shared" si="1"/>
        <v>46166</v>
      </c>
      <c r="Y31" s="65">
        <f t="shared" si="1"/>
        <v>46167</v>
      </c>
      <c r="Z31" s="65">
        <f t="shared" si="1"/>
        <v>46168</v>
      </c>
      <c r="AA31" s="65">
        <f t="shared" si="1"/>
        <v>46169</v>
      </c>
      <c r="AB31" s="65">
        <f t="shared" si="1"/>
        <v>46170</v>
      </c>
      <c r="AC31" s="65">
        <f t="shared" si="1"/>
        <v>46171</v>
      </c>
      <c r="AD31" s="65">
        <f t="shared" si="1"/>
        <v>46172</v>
      </c>
      <c r="AF31" s="1"/>
    </row>
    <row r="32" spans="1:42" x14ac:dyDescent="0.2">
      <c r="A32" s="1"/>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f t="shared" si="1"/>
        <v>46173</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4">
    <mergeCell ref="C2:AD2"/>
    <mergeCell ref="C4:D4"/>
    <mergeCell ref="E4:F4"/>
    <mergeCell ref="G4:H4"/>
    <mergeCell ref="I4:J4"/>
    <mergeCell ref="K4:M4"/>
    <mergeCell ref="O4:V4"/>
    <mergeCell ref="W4:AD4"/>
    <mergeCell ref="W5:AD5"/>
    <mergeCell ref="C6:D6"/>
    <mergeCell ref="E6:F6"/>
    <mergeCell ref="G6:H6"/>
    <mergeCell ref="W6:AD6"/>
    <mergeCell ref="C5:D5"/>
    <mergeCell ref="E5:F5"/>
    <mergeCell ref="G5:H5"/>
    <mergeCell ref="I5:J5"/>
    <mergeCell ref="K5:M5"/>
    <mergeCell ref="O5:V5"/>
    <mergeCell ref="I6:V6"/>
    <mergeCell ref="W7:AD7"/>
    <mergeCell ref="E8:F8"/>
    <mergeCell ref="G8:H8"/>
    <mergeCell ref="I8:J8"/>
    <mergeCell ref="K8:M8"/>
    <mergeCell ref="O8:V8"/>
    <mergeCell ref="W8:AD8"/>
    <mergeCell ref="C7:D8"/>
    <mergeCell ref="E7:F7"/>
    <mergeCell ref="G7:H7"/>
    <mergeCell ref="I7:J7"/>
    <mergeCell ref="K7:M7"/>
    <mergeCell ref="O7:V7"/>
    <mergeCell ref="W9:AD9"/>
    <mergeCell ref="C10:D11"/>
    <mergeCell ref="E11:F11"/>
    <mergeCell ref="G11:H11"/>
    <mergeCell ref="I11:J11"/>
    <mergeCell ref="K11:M11"/>
    <mergeCell ref="O11:V11"/>
    <mergeCell ref="W11:AD11"/>
    <mergeCell ref="C9:D9"/>
    <mergeCell ref="E9:F9"/>
    <mergeCell ref="G9:H9"/>
    <mergeCell ref="I9:J9"/>
    <mergeCell ref="K9:N9"/>
    <mergeCell ref="O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C18:D18"/>
    <mergeCell ref="E18:F18"/>
    <mergeCell ref="G18:H18"/>
    <mergeCell ref="I18:J18"/>
    <mergeCell ref="O18:V18"/>
    <mergeCell ref="W18:AD18"/>
    <mergeCell ref="W15:AD15"/>
    <mergeCell ref="C16:D17"/>
    <mergeCell ref="I16:J16"/>
    <mergeCell ref="O16:V16"/>
    <mergeCell ref="W16:AD16"/>
    <mergeCell ref="E17:F17"/>
    <mergeCell ref="G17:H17"/>
    <mergeCell ref="I17:J17"/>
    <mergeCell ref="O17:V17"/>
    <mergeCell ref="W17:AD17"/>
    <mergeCell ref="C15:D15"/>
    <mergeCell ref="E15:F15"/>
    <mergeCell ref="G15:H15"/>
    <mergeCell ref="I15:J15"/>
    <mergeCell ref="K15:N15"/>
    <mergeCell ref="O15:V15"/>
    <mergeCell ref="C19:D20"/>
    <mergeCell ref="I19:J19"/>
    <mergeCell ref="O19:V19"/>
    <mergeCell ref="W19:AD19"/>
    <mergeCell ref="E20:F20"/>
    <mergeCell ref="G20:H20"/>
    <mergeCell ref="I20:J20"/>
    <mergeCell ref="O20:V20"/>
    <mergeCell ref="W20:AD20"/>
    <mergeCell ref="C25:K26"/>
    <mergeCell ref="O25:U25"/>
    <mergeCell ref="X25:AD25"/>
    <mergeCell ref="C27:K27"/>
    <mergeCell ref="C28:K29"/>
    <mergeCell ref="C30:K31"/>
    <mergeCell ref="C21:D21"/>
    <mergeCell ref="E21:F21"/>
    <mergeCell ref="G21:H21"/>
    <mergeCell ref="I21:J21"/>
    <mergeCell ref="O21:V21"/>
    <mergeCell ref="W21:AD21"/>
  </mergeCells>
  <conditionalFormatting sqref="C5 E5 G5 I5 K5:L5 O5 W5 C7 E8 G8 I8 K8:L8 O8 W8 C10 E11 G11 I11 K11:L11 O11 W11 C13 E14 G14 I14 K14:L14 O14 W14 C16 E17 G17 I17 K17:L17 O17 W17">
    <cfRule type="expression" dxfId="11" priority="3">
      <formula>MONTH(C5)&lt;&gt;MONTH($C$2)</formula>
    </cfRule>
    <cfRule type="expression" dxfId="10" priority="4">
      <formula>OR(WEEKDAY(C5,1)=1,WEEKDAY(C5,1)=7)</formula>
    </cfRule>
  </conditionalFormatting>
  <conditionalFormatting sqref="C19 E20 G20 I20 K20:L20 O20 W20">
    <cfRule type="expression" dxfId="9" priority="1">
      <formula>MONTH(C19)&lt;&gt;MONTH($C$2)</formula>
    </cfRule>
    <cfRule type="expression" dxfId="8" priority="2">
      <formula>OR(WEEKDAY(C19,1)=1,WEEKDAY(C19,1)=7)</formula>
    </cfRule>
  </conditionalFormatting>
  <dataValidations disablePrompts="1" count="7">
    <dataValidation allowBlank="1" showInputMessage="1" showErrorMessage="1" prompt="To change the calendar year, go to cell P8 in About sheet" sqref="C2:AD2" xr:uid="{8583B4B3-CAE5-4176-8D10-97A6ED962D1E}"/>
    <dataValidation allowBlank="1" showInputMessage="1" showErrorMessage="1" prompt="Calendar days are automatically updated" sqref="C5:D5" xr:uid="{1AE2ED2E-2B23-4B0F-BACF-823E3DFDF15E}"/>
    <dataValidation allowBlank="1" showInputMessage="1" showErrorMessage="1" prompt="To change the starting day of the week, go to cell P12 in About sheet" sqref="C4:D4" xr:uid="{D1064928-9F5B-46CA-8A5D-590273C7BF2C}"/>
    <dataValidation allowBlank="1" showInputMessage="1" showErrorMessage="1" prompt="Enter daily notes below the calendar days, such as this cell" sqref="C6:D6" xr:uid="{626DC6FC-A512-4257-86B7-E1D6C033A500}"/>
    <dataValidation allowBlank="1" showInputMessage="1" showErrorMessage="1" prompt="Enter monthly notes in cells C24 to K28" sqref="C25:K26" xr:uid="{F75A23CB-DBDF-4DC9-A909-F9DCEE956EDC}"/>
    <dataValidation allowBlank="1" showInputMessage="1" showErrorMessage="1" prompt="Previous month calendar" sqref="O25:U25" xr:uid="{7A0F1A53-8A33-415A-A857-D2055452028B}"/>
    <dataValidation allowBlank="1" showInputMessage="1" showErrorMessage="1" prompt="Next month calendar" sqref="X25:AD25" xr:uid="{741432D7-86AE-4423-A3EB-187B6651581A}"/>
  </dataValidations>
  <printOptions horizontalCentered="1"/>
  <pageMargins left="0.5" right="0.5" top="0.25" bottom="0.25" header="0.25" footer="0.25"/>
  <pageSetup scale="8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4197-3AAF-4AD5-93D5-AEB28D83A53E}">
  <sheetPr>
    <pageSetUpPr fitToPage="1"/>
  </sheetPr>
  <dimension ref="A1:AP34"/>
  <sheetViews>
    <sheetView showGridLines="0" topLeftCell="A6" zoomScaleNormal="100" workbookViewId="0">
      <selection activeCell="E17" sqref="E17:F17"/>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DATE(About!P8,5,1)+365</f>
        <v>46143</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2">
        <f>C5</f>
        <v>46138</v>
      </c>
      <c r="D4" s="152"/>
      <c r="E4" s="152">
        <f>E5</f>
        <v>46139</v>
      </c>
      <c r="F4" s="152"/>
      <c r="G4" s="152">
        <f>G5</f>
        <v>46140</v>
      </c>
      <c r="H4" s="152"/>
      <c r="I4" s="152">
        <f>I5</f>
        <v>46141</v>
      </c>
      <c r="J4" s="152"/>
      <c r="K4" s="152">
        <f>K5</f>
        <v>46142</v>
      </c>
      <c r="L4" s="152"/>
      <c r="M4" s="152"/>
      <c r="N4" s="37"/>
      <c r="O4" s="152">
        <f>O5</f>
        <v>46143</v>
      </c>
      <c r="P4" s="152"/>
      <c r="Q4" s="152"/>
      <c r="R4" s="152"/>
      <c r="S4" s="152"/>
      <c r="T4" s="152"/>
      <c r="U4" s="152"/>
      <c r="V4" s="152"/>
      <c r="W4" s="152">
        <f>W5</f>
        <v>46144</v>
      </c>
      <c r="X4" s="152"/>
      <c r="Y4" s="152"/>
      <c r="Z4" s="152"/>
      <c r="AA4" s="152"/>
      <c r="AB4" s="152"/>
      <c r="AC4" s="152"/>
      <c r="AD4" s="152"/>
      <c r="AF4" s="38"/>
      <c r="AG4" s="39"/>
      <c r="AH4" s="39"/>
      <c r="AI4" s="39"/>
      <c r="AJ4" s="39"/>
    </row>
    <row r="5" spans="1:36" ht="24.95" customHeight="1" x14ac:dyDescent="0.25">
      <c r="A5" s="1"/>
      <c r="C5" s="153">
        <f>$C$2-(WEEKDAY($C$2,1)-(start_day-1))-IF((WEEKDAY($C$2,1)-(start_day-1))&lt;=0,7,0)+1</f>
        <v>46138</v>
      </c>
      <c r="D5" s="155"/>
      <c r="E5" s="153">
        <f>C5+1</f>
        <v>46139</v>
      </c>
      <c r="F5" s="155"/>
      <c r="G5" s="153">
        <f>E5+1</f>
        <v>46140</v>
      </c>
      <c r="H5" s="155"/>
      <c r="I5" s="153">
        <f>G5+1</f>
        <v>46141</v>
      </c>
      <c r="J5" s="155"/>
      <c r="K5" s="153">
        <f>I5+1</f>
        <v>46142</v>
      </c>
      <c r="L5" s="154"/>
      <c r="M5" s="154"/>
      <c r="N5" s="77"/>
      <c r="O5" s="153">
        <f>K5+1</f>
        <v>46143</v>
      </c>
      <c r="P5" s="154"/>
      <c r="Q5" s="154"/>
      <c r="R5" s="154"/>
      <c r="S5" s="154"/>
      <c r="T5" s="154"/>
      <c r="U5" s="154"/>
      <c r="V5" s="155"/>
      <c r="W5" s="153">
        <f>O5+1</f>
        <v>46144</v>
      </c>
      <c r="X5" s="154"/>
      <c r="Y5" s="154"/>
      <c r="Z5" s="154"/>
      <c r="AA5" s="154"/>
      <c r="AB5" s="154"/>
      <c r="AC5" s="154"/>
      <c r="AD5" s="155"/>
      <c r="AF5" s="40"/>
      <c r="AG5" s="41"/>
      <c r="AH5" s="41"/>
      <c r="AI5" s="41"/>
      <c r="AJ5" s="41"/>
    </row>
    <row r="6" spans="1:36" s="43" customFormat="1" ht="75" customHeight="1" x14ac:dyDescent="0.2">
      <c r="A6" s="42"/>
      <c r="C6" s="148"/>
      <c r="D6" s="150"/>
      <c r="E6" s="148"/>
      <c r="F6" s="150"/>
      <c r="G6" s="148"/>
      <c r="H6" s="150"/>
      <c r="I6" s="148"/>
      <c r="J6" s="150"/>
      <c r="K6" s="148"/>
      <c r="L6" s="149"/>
      <c r="M6" s="149"/>
      <c r="N6" s="150"/>
      <c r="O6" s="148"/>
      <c r="P6" s="149"/>
      <c r="Q6" s="149"/>
      <c r="R6" s="149"/>
      <c r="S6" s="149"/>
      <c r="T6" s="149"/>
      <c r="U6" s="149"/>
      <c r="V6" s="150"/>
      <c r="W6" s="148"/>
      <c r="X6" s="149"/>
      <c r="Y6" s="149"/>
      <c r="Z6" s="149"/>
      <c r="AA6" s="149"/>
      <c r="AB6" s="149"/>
      <c r="AC6" s="149"/>
      <c r="AD6" s="150"/>
      <c r="AE6" s="7"/>
      <c r="AF6" s="42"/>
    </row>
    <row r="7" spans="1:36" ht="9.9499999999999993" customHeight="1" x14ac:dyDescent="0.2">
      <c r="A7" s="1"/>
      <c r="C7" s="153">
        <f>W5+1</f>
        <v>46145</v>
      </c>
      <c r="D7" s="155"/>
      <c r="E7" s="162"/>
      <c r="F7" s="163"/>
      <c r="G7" s="162"/>
      <c r="H7" s="163"/>
      <c r="I7" s="162"/>
      <c r="J7" s="163"/>
      <c r="K7" s="162"/>
      <c r="L7" s="164"/>
      <c r="M7" s="164"/>
      <c r="N7" s="78"/>
      <c r="O7" s="162"/>
      <c r="P7" s="164"/>
      <c r="Q7" s="164"/>
      <c r="R7" s="164"/>
      <c r="S7" s="164"/>
      <c r="T7" s="164"/>
      <c r="U7" s="164"/>
      <c r="V7" s="163"/>
      <c r="W7" s="162"/>
      <c r="X7" s="164"/>
      <c r="Y7" s="164"/>
      <c r="Z7" s="164"/>
      <c r="AA7" s="164"/>
      <c r="AB7" s="164"/>
      <c r="AC7" s="164"/>
      <c r="AD7" s="163"/>
      <c r="AF7" s="1"/>
    </row>
    <row r="8" spans="1:36" s="7" customFormat="1" ht="15" customHeight="1" x14ac:dyDescent="0.2">
      <c r="A8" s="4"/>
      <c r="C8" s="153"/>
      <c r="D8" s="155"/>
      <c r="E8" s="165">
        <f>C7+1</f>
        <v>46146</v>
      </c>
      <c r="F8" s="166"/>
      <c r="G8" s="165">
        <f>E8+1</f>
        <v>46147</v>
      </c>
      <c r="H8" s="166"/>
      <c r="I8" s="165">
        <f>G8+1</f>
        <v>46148</v>
      </c>
      <c r="J8" s="166"/>
      <c r="K8" s="165">
        <f>I8+1</f>
        <v>46149</v>
      </c>
      <c r="L8" s="167"/>
      <c r="M8" s="167"/>
      <c r="N8" s="50"/>
      <c r="O8" s="165">
        <f>K8+1</f>
        <v>46150</v>
      </c>
      <c r="P8" s="167"/>
      <c r="Q8" s="167"/>
      <c r="R8" s="167"/>
      <c r="S8" s="167"/>
      <c r="T8" s="167"/>
      <c r="U8" s="167"/>
      <c r="V8" s="166"/>
      <c r="W8" s="165">
        <f>O8+1</f>
        <v>46151</v>
      </c>
      <c r="X8" s="167"/>
      <c r="Y8" s="167"/>
      <c r="Z8" s="167"/>
      <c r="AA8" s="167"/>
      <c r="AB8" s="167"/>
      <c r="AC8" s="167"/>
      <c r="AD8" s="166"/>
      <c r="AF8" s="4"/>
    </row>
    <row r="9" spans="1:36" s="43" customFormat="1" ht="75" customHeight="1" x14ac:dyDescent="0.2">
      <c r="A9" s="42"/>
      <c r="C9" s="148"/>
      <c r="D9" s="150"/>
      <c r="E9" s="148"/>
      <c r="F9" s="150"/>
      <c r="G9" s="148"/>
      <c r="H9" s="150"/>
      <c r="I9" s="148"/>
      <c r="J9" s="150"/>
      <c r="K9" s="148"/>
      <c r="L9" s="149"/>
      <c r="M9" s="149"/>
      <c r="N9" s="150"/>
      <c r="O9" s="148"/>
      <c r="P9" s="149"/>
      <c r="Q9" s="149"/>
      <c r="R9" s="149"/>
      <c r="S9" s="149"/>
      <c r="T9" s="149"/>
      <c r="U9" s="149"/>
      <c r="V9" s="150"/>
      <c r="W9" s="148"/>
      <c r="X9" s="149"/>
      <c r="Y9" s="149"/>
      <c r="Z9" s="149"/>
      <c r="AA9" s="149"/>
      <c r="AB9" s="149"/>
      <c r="AC9" s="149"/>
      <c r="AD9" s="150"/>
      <c r="AE9" s="7"/>
      <c r="AF9" s="42"/>
    </row>
    <row r="10" spans="1:36" s="43" customFormat="1" ht="9.9499999999999993" customHeight="1" x14ac:dyDescent="0.2">
      <c r="A10" s="42"/>
      <c r="C10" s="153">
        <f>W8+1</f>
        <v>46152</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65">
        <f>C10+1</f>
        <v>46153</v>
      </c>
      <c r="F11" s="166"/>
      <c r="G11" s="165">
        <f>E11+1</f>
        <v>46154</v>
      </c>
      <c r="H11" s="166"/>
      <c r="I11" s="165">
        <f>G11+1</f>
        <v>46155</v>
      </c>
      <c r="J11" s="166"/>
      <c r="K11" s="165">
        <f>I11+1</f>
        <v>46156</v>
      </c>
      <c r="L11" s="167"/>
      <c r="M11" s="167"/>
      <c r="N11" s="50"/>
      <c r="O11" s="165">
        <f>K11+1</f>
        <v>46157</v>
      </c>
      <c r="P11" s="167"/>
      <c r="Q11" s="167"/>
      <c r="R11" s="167"/>
      <c r="S11" s="167"/>
      <c r="T11" s="167"/>
      <c r="U11" s="167"/>
      <c r="V11" s="166"/>
      <c r="W11" s="165">
        <f>O11+1</f>
        <v>46158</v>
      </c>
      <c r="X11" s="167"/>
      <c r="Y11" s="167"/>
      <c r="Z11" s="167"/>
      <c r="AA11" s="167"/>
      <c r="AB11" s="167"/>
      <c r="AC11" s="167"/>
      <c r="AD11" s="166"/>
      <c r="AF11" s="4"/>
      <c r="AJ11" s="3"/>
    </row>
    <row r="12" spans="1:36" s="43" customFormat="1" ht="75" customHeight="1" x14ac:dyDescent="0.2">
      <c r="A12" s="42"/>
      <c r="C12" s="148"/>
      <c r="D12" s="150"/>
      <c r="E12" s="148"/>
      <c r="F12" s="150"/>
      <c r="G12" s="148"/>
      <c r="H12" s="150"/>
      <c r="I12" s="148"/>
      <c r="J12" s="150"/>
      <c r="K12" s="148"/>
      <c r="L12" s="149"/>
      <c r="M12" s="149"/>
      <c r="N12" s="150"/>
      <c r="O12" s="148"/>
      <c r="P12" s="149"/>
      <c r="Q12" s="149"/>
      <c r="R12" s="149"/>
      <c r="S12" s="149"/>
      <c r="T12" s="149"/>
      <c r="U12" s="149"/>
      <c r="V12" s="150"/>
      <c r="W12" s="148"/>
      <c r="X12" s="149"/>
      <c r="Y12" s="149"/>
      <c r="Z12" s="149"/>
      <c r="AA12" s="149"/>
      <c r="AB12" s="149"/>
      <c r="AC12" s="149"/>
      <c r="AD12" s="150"/>
      <c r="AE12" s="7"/>
      <c r="AF12" s="42"/>
    </row>
    <row r="13" spans="1:36" s="43" customFormat="1" ht="9.9499999999999993" customHeight="1" x14ac:dyDescent="0.2">
      <c r="A13" s="42"/>
      <c r="C13" s="153">
        <f>W11+1</f>
        <v>46159</v>
      </c>
      <c r="D13" s="155"/>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3"/>
      <c r="D14" s="155"/>
      <c r="E14" s="165">
        <f>C13+1</f>
        <v>46160</v>
      </c>
      <c r="F14" s="166"/>
      <c r="G14" s="165">
        <f>E14+1</f>
        <v>46161</v>
      </c>
      <c r="H14" s="166"/>
      <c r="I14" s="165">
        <f>G14+1</f>
        <v>46162</v>
      </c>
      <c r="J14" s="166"/>
      <c r="K14" s="165">
        <f>I14+1</f>
        <v>46163</v>
      </c>
      <c r="L14" s="167"/>
      <c r="M14" s="167"/>
      <c r="N14" s="50"/>
      <c r="O14" s="165">
        <f>K14+1</f>
        <v>46164</v>
      </c>
      <c r="P14" s="167"/>
      <c r="Q14" s="167"/>
      <c r="R14" s="167"/>
      <c r="S14" s="167"/>
      <c r="T14" s="167"/>
      <c r="U14" s="167"/>
      <c r="V14" s="166"/>
      <c r="W14" s="165">
        <f>O14+1</f>
        <v>46165</v>
      </c>
      <c r="X14" s="167"/>
      <c r="Y14" s="167"/>
      <c r="Z14" s="167"/>
      <c r="AA14" s="167"/>
      <c r="AB14" s="167"/>
      <c r="AC14" s="167"/>
      <c r="AD14" s="166"/>
      <c r="AF14" s="4"/>
    </row>
    <row r="15" spans="1:36" s="43" customFormat="1" ht="75" customHeight="1" x14ac:dyDescent="0.2">
      <c r="A15" s="42"/>
      <c r="C15" s="148"/>
      <c r="D15" s="150"/>
      <c r="E15" s="148"/>
      <c r="F15" s="150"/>
      <c r="G15" s="148"/>
      <c r="H15" s="150"/>
      <c r="I15" s="148"/>
      <c r="J15" s="150"/>
      <c r="K15" s="148"/>
      <c r="L15" s="149"/>
      <c r="M15" s="149"/>
      <c r="N15" s="150"/>
      <c r="O15" s="148"/>
      <c r="P15" s="149"/>
      <c r="Q15" s="149"/>
      <c r="R15" s="149"/>
      <c r="S15" s="149"/>
      <c r="T15" s="149"/>
      <c r="U15" s="149"/>
      <c r="V15" s="150"/>
      <c r="W15" s="148"/>
      <c r="X15" s="149"/>
      <c r="Y15" s="149"/>
      <c r="Z15" s="149"/>
      <c r="AA15" s="149"/>
      <c r="AB15" s="149"/>
      <c r="AC15" s="149"/>
      <c r="AD15" s="150"/>
      <c r="AE15" s="7"/>
      <c r="AF15" s="42"/>
    </row>
    <row r="16" spans="1:36" s="43" customFormat="1" ht="9.9499999999999993" customHeight="1" x14ac:dyDescent="0.2">
      <c r="A16" s="42"/>
      <c r="C16" s="153">
        <f>W14+1</f>
        <v>46166</v>
      </c>
      <c r="D16" s="155"/>
      <c r="E16" s="45"/>
      <c r="F16" s="78"/>
      <c r="G16" s="45"/>
      <c r="H16" s="78"/>
      <c r="I16" s="170"/>
      <c r="J16" s="171"/>
      <c r="K16" s="47"/>
      <c r="L16" s="49"/>
      <c r="M16" s="49"/>
      <c r="N16" s="48"/>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3"/>
      <c r="D17" s="155"/>
      <c r="E17" s="182">
        <f>C16+1</f>
        <v>46167</v>
      </c>
      <c r="F17" s="184"/>
      <c r="G17" s="165">
        <f>E17+1</f>
        <v>46168</v>
      </c>
      <c r="H17" s="166"/>
      <c r="I17" s="165">
        <f>G17+1</f>
        <v>46169</v>
      </c>
      <c r="J17" s="166"/>
      <c r="K17" s="165">
        <f>I17+1</f>
        <v>46170</v>
      </c>
      <c r="L17" s="167"/>
      <c r="M17" s="167"/>
      <c r="N17" s="50"/>
      <c r="O17" s="165">
        <f>K17+1</f>
        <v>46171</v>
      </c>
      <c r="P17" s="167"/>
      <c r="Q17" s="167"/>
      <c r="R17" s="167"/>
      <c r="S17" s="167"/>
      <c r="T17" s="167"/>
      <c r="U17" s="167"/>
      <c r="V17" s="166"/>
      <c r="W17" s="165">
        <f>O17+1</f>
        <v>46172</v>
      </c>
      <c r="X17" s="167"/>
      <c r="Y17" s="167"/>
      <c r="Z17" s="167"/>
      <c r="AA17" s="167"/>
      <c r="AB17" s="167"/>
      <c r="AC17" s="167"/>
      <c r="AD17" s="166"/>
      <c r="AF17" s="4"/>
    </row>
    <row r="18" spans="1:42" s="43" customFormat="1" ht="75" customHeight="1" x14ac:dyDescent="0.2">
      <c r="A18" s="42"/>
      <c r="C18" s="148"/>
      <c r="D18" s="150"/>
      <c r="E18" s="188" t="s">
        <v>56</v>
      </c>
      <c r="F18" s="191"/>
      <c r="G18" s="148"/>
      <c r="H18" s="150"/>
      <c r="I18" s="148"/>
      <c r="J18" s="150"/>
      <c r="K18" s="148"/>
      <c r="L18" s="149"/>
      <c r="M18" s="149"/>
      <c r="N18" s="44"/>
      <c r="O18" s="148"/>
      <c r="P18" s="149"/>
      <c r="Q18" s="149"/>
      <c r="R18" s="149"/>
      <c r="S18" s="149"/>
      <c r="T18" s="149"/>
      <c r="U18" s="149"/>
      <c r="V18" s="150"/>
      <c r="W18" s="148"/>
      <c r="X18" s="149"/>
      <c r="Y18" s="149"/>
      <c r="Z18" s="149"/>
      <c r="AA18" s="149"/>
      <c r="AB18" s="149"/>
      <c r="AC18" s="149"/>
      <c r="AD18" s="150"/>
      <c r="AE18" s="7"/>
      <c r="AF18" s="42"/>
      <c r="AP18" s="3"/>
    </row>
    <row r="19" spans="1:42" s="43" customFormat="1" ht="9.9499999999999993" customHeight="1" x14ac:dyDescent="0.2">
      <c r="A19" s="42"/>
      <c r="C19" s="153">
        <f>W17+1</f>
        <v>46173</v>
      </c>
      <c r="D19" s="155"/>
      <c r="E19" s="45"/>
      <c r="F19" s="78"/>
      <c r="G19" s="45"/>
      <c r="H19" s="78"/>
      <c r="I19" s="170"/>
      <c r="J19" s="171"/>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3"/>
      <c r="D20" s="155"/>
      <c r="E20" s="165">
        <f>C19+1</f>
        <v>46174</v>
      </c>
      <c r="F20" s="166"/>
      <c r="G20" s="165">
        <f>E20+1</f>
        <v>46175</v>
      </c>
      <c r="H20" s="166"/>
      <c r="I20" s="165">
        <f>G20+1</f>
        <v>46176</v>
      </c>
      <c r="J20" s="166"/>
      <c r="K20" s="165">
        <f>I20+1</f>
        <v>46177</v>
      </c>
      <c r="L20" s="167"/>
      <c r="M20" s="167"/>
      <c r="N20" s="50"/>
      <c r="O20" s="165">
        <f>K20+1</f>
        <v>46178</v>
      </c>
      <c r="P20" s="167"/>
      <c r="Q20" s="167"/>
      <c r="R20" s="167"/>
      <c r="S20" s="167"/>
      <c r="T20" s="167"/>
      <c r="U20" s="167"/>
      <c r="V20" s="166"/>
      <c r="W20" s="165">
        <f>O20+1</f>
        <v>46179</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148"/>
      <c r="L21" s="149"/>
      <c r="M21" s="149"/>
      <c r="N21" s="44"/>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46113</v>
      </c>
      <c r="P25" s="173"/>
      <c r="Q25" s="173"/>
      <c r="R25" s="173"/>
      <c r="S25" s="173"/>
      <c r="T25" s="173"/>
      <c r="U25" s="173"/>
      <c r="V25" s="61"/>
      <c r="W25" s="61"/>
      <c r="X25" s="173">
        <f>DATE(YEAR(C2),MONTH(C2)+1,1)</f>
        <v>46174</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f t="shared" si="0"/>
        <v>46113</v>
      </c>
      <c r="S27" s="65">
        <f t="shared" si="0"/>
        <v>46114</v>
      </c>
      <c r="T27" s="65">
        <f t="shared" si="0"/>
        <v>46115</v>
      </c>
      <c r="U27" s="64">
        <f t="shared" si="0"/>
        <v>46116</v>
      </c>
      <c r="V27" s="61"/>
      <c r="W27" s="61"/>
      <c r="X27" s="65" t="str">
        <f t="shared" ref="X27:AD32" si="1">IF(MONTH($X$25)&lt;&gt;MONTH($X$25-(WEEKDAY($X$25,1)-(start_day-1))-IF((WEEKDAY($X$25,1)-(start_day-1))&lt;=0,7,0)+(ROW(X27)-ROW($X$27))*7+(COLUMN(X27)-COLUMN($X$27)+1)),"",$X$25-(WEEKDAY($X$25,1)-(start_day-1))-IF((WEEKDAY($X$25,1)-(start_day-1))&lt;=0,7,0)+(ROW(X27)-ROW($X$27))*7+(COLUMN(X27)-COLUMN($X$27)+1))</f>
        <v/>
      </c>
      <c r="Y27" s="65">
        <f t="shared" si="1"/>
        <v>46174</v>
      </c>
      <c r="Z27" s="65">
        <f t="shared" si="1"/>
        <v>46175</v>
      </c>
      <c r="AA27" s="65">
        <f t="shared" si="1"/>
        <v>46176</v>
      </c>
      <c r="AB27" s="65">
        <f t="shared" si="1"/>
        <v>46177</v>
      </c>
      <c r="AC27" s="65">
        <f t="shared" si="1"/>
        <v>46178</v>
      </c>
      <c r="AD27" s="64">
        <f t="shared" si="1"/>
        <v>46179</v>
      </c>
      <c r="AF27" s="1"/>
    </row>
    <row r="28" spans="1:42" ht="15" customHeight="1" x14ac:dyDescent="0.2">
      <c r="A28" s="1"/>
      <c r="C28" s="168"/>
      <c r="D28" s="168"/>
      <c r="E28" s="168"/>
      <c r="F28" s="168"/>
      <c r="G28" s="168"/>
      <c r="H28" s="168"/>
      <c r="I28" s="168"/>
      <c r="J28" s="168"/>
      <c r="K28" s="168"/>
      <c r="M28" s="1"/>
      <c r="O28" s="64">
        <f t="shared" si="0"/>
        <v>46117</v>
      </c>
      <c r="P28" s="65">
        <f t="shared" si="0"/>
        <v>46118</v>
      </c>
      <c r="Q28" s="65">
        <f t="shared" si="0"/>
        <v>46119</v>
      </c>
      <c r="R28" s="65">
        <f t="shared" si="0"/>
        <v>46120</v>
      </c>
      <c r="S28" s="65">
        <f t="shared" si="0"/>
        <v>46121</v>
      </c>
      <c r="T28" s="65">
        <f t="shared" si="0"/>
        <v>46122</v>
      </c>
      <c r="U28" s="64">
        <f t="shared" si="0"/>
        <v>46123</v>
      </c>
      <c r="V28" s="61"/>
      <c r="W28" s="61"/>
      <c r="X28" s="64">
        <f t="shared" si="1"/>
        <v>46180</v>
      </c>
      <c r="Y28" s="65">
        <f t="shared" si="1"/>
        <v>46181</v>
      </c>
      <c r="Z28" s="65">
        <f t="shared" si="1"/>
        <v>46182</v>
      </c>
      <c r="AA28" s="65">
        <f t="shared" si="1"/>
        <v>46183</v>
      </c>
      <c r="AB28" s="65">
        <f t="shared" si="1"/>
        <v>46184</v>
      </c>
      <c r="AC28" s="65">
        <f t="shared" si="1"/>
        <v>46185</v>
      </c>
      <c r="AD28" s="64">
        <f t="shared" si="1"/>
        <v>46186</v>
      </c>
      <c r="AF28" s="1"/>
    </row>
    <row r="29" spans="1:42" ht="15" customHeight="1" x14ac:dyDescent="0.2">
      <c r="A29" s="1"/>
      <c r="C29" s="169"/>
      <c r="D29" s="169"/>
      <c r="E29" s="169"/>
      <c r="F29" s="169"/>
      <c r="G29" s="169"/>
      <c r="H29" s="169"/>
      <c r="I29" s="169"/>
      <c r="J29" s="169"/>
      <c r="K29" s="169"/>
      <c r="M29" s="1"/>
      <c r="O29" s="64">
        <f t="shared" si="0"/>
        <v>46124</v>
      </c>
      <c r="P29" s="65">
        <f t="shared" si="0"/>
        <v>46125</v>
      </c>
      <c r="Q29" s="65">
        <f t="shared" si="0"/>
        <v>46126</v>
      </c>
      <c r="R29" s="65">
        <f t="shared" si="0"/>
        <v>46127</v>
      </c>
      <c r="S29" s="65">
        <f t="shared" si="0"/>
        <v>46128</v>
      </c>
      <c r="T29" s="65">
        <f t="shared" si="0"/>
        <v>46129</v>
      </c>
      <c r="U29" s="64">
        <f t="shared" si="0"/>
        <v>46130</v>
      </c>
      <c r="V29" s="61"/>
      <c r="W29" s="61"/>
      <c r="X29" s="64">
        <f t="shared" si="1"/>
        <v>46187</v>
      </c>
      <c r="Y29" s="65">
        <f t="shared" si="1"/>
        <v>46188</v>
      </c>
      <c r="Z29" s="65">
        <f t="shared" si="1"/>
        <v>46189</v>
      </c>
      <c r="AA29" s="65">
        <f t="shared" si="1"/>
        <v>46190</v>
      </c>
      <c r="AB29" s="65">
        <f t="shared" si="1"/>
        <v>46191</v>
      </c>
      <c r="AC29" s="65">
        <f t="shared" si="1"/>
        <v>46192</v>
      </c>
      <c r="AD29" s="64">
        <f t="shared" si="1"/>
        <v>46193</v>
      </c>
      <c r="AF29" s="1"/>
    </row>
    <row r="30" spans="1:42" ht="15" customHeight="1" x14ac:dyDescent="0.2">
      <c r="A30" s="1"/>
      <c r="C30" s="168"/>
      <c r="D30" s="168"/>
      <c r="E30" s="168"/>
      <c r="F30" s="168"/>
      <c r="G30" s="168"/>
      <c r="H30" s="168"/>
      <c r="I30" s="168"/>
      <c r="J30" s="168"/>
      <c r="K30" s="168"/>
      <c r="M30" s="1"/>
      <c r="O30" s="64">
        <f t="shared" si="0"/>
        <v>46131</v>
      </c>
      <c r="P30" s="65">
        <f t="shared" si="0"/>
        <v>46132</v>
      </c>
      <c r="Q30" s="65">
        <f t="shared" si="0"/>
        <v>46133</v>
      </c>
      <c r="R30" s="65">
        <f t="shared" si="0"/>
        <v>46134</v>
      </c>
      <c r="S30" s="65">
        <f t="shared" si="0"/>
        <v>46135</v>
      </c>
      <c r="T30" s="65">
        <f t="shared" si="0"/>
        <v>46136</v>
      </c>
      <c r="U30" s="64">
        <f t="shared" si="0"/>
        <v>46137</v>
      </c>
      <c r="V30" s="61"/>
      <c r="W30" s="61"/>
      <c r="X30" s="64">
        <f t="shared" si="1"/>
        <v>46194</v>
      </c>
      <c r="Y30" s="65">
        <f t="shared" si="1"/>
        <v>46195</v>
      </c>
      <c r="Z30" s="65">
        <f t="shared" si="1"/>
        <v>46196</v>
      </c>
      <c r="AA30" s="65">
        <f t="shared" si="1"/>
        <v>46197</v>
      </c>
      <c r="AB30" s="65">
        <f t="shared" si="1"/>
        <v>46198</v>
      </c>
      <c r="AC30" s="65">
        <f t="shared" si="1"/>
        <v>46199</v>
      </c>
      <c r="AD30" s="64">
        <f t="shared" si="1"/>
        <v>46200</v>
      </c>
      <c r="AF30" s="1"/>
    </row>
    <row r="31" spans="1:42" ht="15" customHeight="1" x14ac:dyDescent="0.2">
      <c r="A31" s="1"/>
      <c r="C31" s="169"/>
      <c r="D31" s="169"/>
      <c r="E31" s="169"/>
      <c r="F31" s="169"/>
      <c r="G31" s="169"/>
      <c r="H31" s="169"/>
      <c r="I31" s="169"/>
      <c r="J31" s="169"/>
      <c r="K31" s="169"/>
      <c r="M31" s="1"/>
      <c r="O31" s="64">
        <f t="shared" si="0"/>
        <v>46138</v>
      </c>
      <c r="P31" s="65">
        <f t="shared" si="0"/>
        <v>46139</v>
      </c>
      <c r="Q31" s="65">
        <f t="shared" si="0"/>
        <v>46140</v>
      </c>
      <c r="R31" s="65">
        <f t="shared" si="0"/>
        <v>46141</v>
      </c>
      <c r="S31" s="65">
        <f t="shared" si="0"/>
        <v>46142</v>
      </c>
      <c r="T31" s="65" t="str">
        <f t="shared" si="0"/>
        <v/>
      </c>
      <c r="U31" s="64" t="str">
        <f t="shared" si="0"/>
        <v/>
      </c>
      <c r="V31" s="61"/>
      <c r="W31" s="61"/>
      <c r="X31" s="64">
        <f t="shared" si="1"/>
        <v>46201</v>
      </c>
      <c r="Y31" s="65">
        <f t="shared" si="1"/>
        <v>46202</v>
      </c>
      <c r="Z31" s="65">
        <f t="shared" si="1"/>
        <v>46203</v>
      </c>
      <c r="AA31" s="65" t="str">
        <f t="shared" si="1"/>
        <v/>
      </c>
      <c r="AB31" s="65" t="str">
        <f t="shared" si="1"/>
        <v/>
      </c>
      <c r="AC31" s="65" t="str">
        <f t="shared" si="1"/>
        <v/>
      </c>
      <c r="AD31" s="65" t="str">
        <f t="shared" si="1"/>
        <v/>
      </c>
      <c r="AF31" s="1"/>
    </row>
    <row r="32" spans="1:42" ht="15" customHeight="1" x14ac:dyDescent="0.2">
      <c r="A32" s="1"/>
      <c r="C32" s="80"/>
      <c r="D32" s="80"/>
      <c r="E32" s="80"/>
      <c r="F32" s="80"/>
      <c r="G32" s="80"/>
      <c r="H32" s="80"/>
      <c r="I32" s="80"/>
      <c r="J32" s="80"/>
      <c r="K32" s="80"/>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6">
    <mergeCell ref="C2:AD2"/>
    <mergeCell ref="C4:D4"/>
    <mergeCell ref="E4:F4"/>
    <mergeCell ref="G4:H4"/>
    <mergeCell ref="I4:J4"/>
    <mergeCell ref="K4:M4"/>
    <mergeCell ref="O4:V4"/>
    <mergeCell ref="W4:AD4"/>
    <mergeCell ref="W5:AD5"/>
    <mergeCell ref="C6:D6"/>
    <mergeCell ref="E6:F6"/>
    <mergeCell ref="G6:H6"/>
    <mergeCell ref="I6:J6"/>
    <mergeCell ref="K6:N6"/>
    <mergeCell ref="O6:V6"/>
    <mergeCell ref="W6:AD6"/>
    <mergeCell ref="C5:D5"/>
    <mergeCell ref="E5:F5"/>
    <mergeCell ref="G5:H5"/>
    <mergeCell ref="I5:J5"/>
    <mergeCell ref="K5:M5"/>
    <mergeCell ref="O5:V5"/>
    <mergeCell ref="W7:AD7"/>
    <mergeCell ref="E8:F8"/>
    <mergeCell ref="G8:H8"/>
    <mergeCell ref="I8:J8"/>
    <mergeCell ref="K8:M8"/>
    <mergeCell ref="O8:V8"/>
    <mergeCell ref="W8:AD8"/>
    <mergeCell ref="C7:D8"/>
    <mergeCell ref="E7:F7"/>
    <mergeCell ref="G7:H7"/>
    <mergeCell ref="I7:J7"/>
    <mergeCell ref="K7:M7"/>
    <mergeCell ref="O7:V7"/>
    <mergeCell ref="W9:AD9"/>
    <mergeCell ref="C10:D11"/>
    <mergeCell ref="E11:F11"/>
    <mergeCell ref="G11:H11"/>
    <mergeCell ref="I11:J11"/>
    <mergeCell ref="K11:M11"/>
    <mergeCell ref="O11:V11"/>
    <mergeCell ref="W11:AD11"/>
    <mergeCell ref="C9:D9"/>
    <mergeCell ref="E9:F9"/>
    <mergeCell ref="G9:H9"/>
    <mergeCell ref="I9:J9"/>
    <mergeCell ref="K9:N9"/>
    <mergeCell ref="O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W15:AD15"/>
    <mergeCell ref="C16:D17"/>
    <mergeCell ref="I16:J16"/>
    <mergeCell ref="E17:F17"/>
    <mergeCell ref="G17:H17"/>
    <mergeCell ref="I17:J17"/>
    <mergeCell ref="K17:M17"/>
    <mergeCell ref="O17:V17"/>
    <mergeCell ref="W17:AD17"/>
    <mergeCell ref="C15:D15"/>
    <mergeCell ref="E15:F15"/>
    <mergeCell ref="G15:H15"/>
    <mergeCell ref="I15:J15"/>
    <mergeCell ref="K15:N15"/>
    <mergeCell ref="O15:V15"/>
    <mergeCell ref="W18:AD18"/>
    <mergeCell ref="C19:D20"/>
    <mergeCell ref="I19:J19"/>
    <mergeCell ref="E20:F20"/>
    <mergeCell ref="G20:H20"/>
    <mergeCell ref="I20:J20"/>
    <mergeCell ref="K20:M20"/>
    <mergeCell ref="O20:V20"/>
    <mergeCell ref="W20:AD20"/>
    <mergeCell ref="C18:D18"/>
    <mergeCell ref="E18:F18"/>
    <mergeCell ref="G18:H18"/>
    <mergeCell ref="I18:J18"/>
    <mergeCell ref="K18:M18"/>
    <mergeCell ref="O18:V18"/>
    <mergeCell ref="C30:K31"/>
    <mergeCell ref="W21:AD21"/>
    <mergeCell ref="C25:K26"/>
    <mergeCell ref="O25:U25"/>
    <mergeCell ref="X25:AD25"/>
    <mergeCell ref="C27:K27"/>
    <mergeCell ref="C28:K29"/>
    <mergeCell ref="C21:D21"/>
    <mergeCell ref="E21:F21"/>
    <mergeCell ref="G21:H21"/>
    <mergeCell ref="I21:J21"/>
    <mergeCell ref="K21:M21"/>
    <mergeCell ref="O21:V21"/>
  </mergeCells>
  <conditionalFormatting sqref="C5 E5 G5 I5 K5:L5 O5 W5 C7 E8 G8 I8 K8:L8 O8 W8 C10 E11 G11 I11 K11:L11 O11 W11 C13 E14 G14 I14 K14:L14 O14 W14 C16 E17 G17 I17 K17:L17 O17 W17">
    <cfRule type="expression" dxfId="7" priority="3">
      <formula>MONTH(C5)&lt;&gt;MONTH($C$2)</formula>
    </cfRule>
    <cfRule type="expression" dxfId="6" priority="4">
      <formula>OR(WEEKDAY(C5,1)=1,WEEKDAY(C5,1)=7)</formula>
    </cfRule>
  </conditionalFormatting>
  <conditionalFormatting sqref="C19 E20 G20 I20 K20:L20 O20 W20">
    <cfRule type="expression" dxfId="5" priority="1">
      <formula>MONTH(C19)&lt;&gt;MONTH($C$2)</formula>
    </cfRule>
    <cfRule type="expression" dxfId="4" priority="2">
      <formula>OR(WEEKDAY(C19,1)=1,WEEKDAY(C19,1)=7)</formula>
    </cfRule>
  </conditionalFormatting>
  <dataValidations count="7">
    <dataValidation allowBlank="1" showInputMessage="1" showErrorMessage="1" prompt="Next month calendar" sqref="X25:AD25" xr:uid="{01C374BF-494D-42D5-825D-21244124C26B}"/>
    <dataValidation allowBlank="1" showInputMessage="1" showErrorMessage="1" prompt="Previous month calendar" sqref="O25:U25" xr:uid="{06E2CBAC-3B56-4194-8DD4-CF98E42EDEA2}"/>
    <dataValidation allowBlank="1" showInputMessage="1" showErrorMessage="1" prompt="Enter monthly notes in cells C24 to K28" sqref="C25:K26" xr:uid="{81C8CBE1-11F9-49E6-A8AB-3AE5893743DE}"/>
    <dataValidation allowBlank="1" showInputMessage="1" showErrorMessage="1" prompt="Enter daily notes below the calendar days, such as this cell" sqref="C6:D6" xr:uid="{5DCA6CC5-C83D-4A4C-B9D2-1CA9377DFE6A}"/>
    <dataValidation allowBlank="1" showInputMessage="1" showErrorMessage="1" prompt="To change the starting day of the week, go to cell P12 in About sheet" sqref="C4:D4" xr:uid="{FF362C39-3843-43A6-9077-50233C9CC4D0}"/>
    <dataValidation allowBlank="1" showInputMessage="1" showErrorMessage="1" prompt="Calendar days are automatically updated" sqref="C5:D5" xr:uid="{169F64A9-2608-4DF1-B4F0-2277916F28ED}"/>
    <dataValidation allowBlank="1" showInputMessage="1" showErrorMessage="1" prompt="To change the calendar year, go to cell P8 in About sheet" sqref="C2:AD2" xr:uid="{C4118EE6-E185-4F14-9B5B-66E30891DD4B}"/>
  </dataValidations>
  <printOptions horizontalCentered="1"/>
  <pageMargins left="0.5" right="0.5" top="0.25" bottom="0.25" header="0.25" footer="0.25"/>
  <pageSetup scale="8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A4EB5-6AFD-4BA8-A029-CC3A00F8F90C}">
  <sheetPr>
    <pageSetUpPr fitToPage="1"/>
  </sheetPr>
  <dimension ref="A1:AP34"/>
  <sheetViews>
    <sheetView showGridLines="0" topLeftCell="A6" zoomScaleNormal="100" workbookViewId="0">
      <selection activeCell="N21" sqref="N21"/>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DATE(About!P8,6,1)+365</f>
        <v>46174</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2">
        <f>C5</f>
        <v>46173</v>
      </c>
      <c r="D4" s="152"/>
      <c r="E4" s="152">
        <f>E5</f>
        <v>46174</v>
      </c>
      <c r="F4" s="152"/>
      <c r="G4" s="152">
        <f>G5</f>
        <v>46175</v>
      </c>
      <c r="H4" s="152"/>
      <c r="I4" s="152">
        <f>I5</f>
        <v>46176</v>
      </c>
      <c r="J4" s="152"/>
      <c r="K4" s="152">
        <f>K5</f>
        <v>46177</v>
      </c>
      <c r="L4" s="152"/>
      <c r="M4" s="152"/>
      <c r="N4" s="37"/>
      <c r="O4" s="152">
        <f>O5</f>
        <v>46178</v>
      </c>
      <c r="P4" s="152"/>
      <c r="Q4" s="152"/>
      <c r="R4" s="152"/>
      <c r="S4" s="152"/>
      <c r="T4" s="152"/>
      <c r="U4" s="152"/>
      <c r="V4" s="152"/>
      <c r="W4" s="152">
        <f>W5</f>
        <v>46179</v>
      </c>
      <c r="X4" s="152"/>
      <c r="Y4" s="152"/>
      <c r="Z4" s="152"/>
      <c r="AA4" s="152"/>
      <c r="AB4" s="152"/>
      <c r="AC4" s="152"/>
      <c r="AD4" s="152"/>
      <c r="AF4" s="38"/>
      <c r="AG4" s="39"/>
      <c r="AH4" s="39"/>
      <c r="AI4" s="39"/>
      <c r="AJ4" s="39"/>
    </row>
    <row r="5" spans="1:36" ht="24.95" customHeight="1" x14ac:dyDescent="0.25">
      <c r="A5" s="1"/>
      <c r="C5" s="153">
        <f>$C$2-(WEEKDAY($C$2,1)-(start_day-1))-IF((WEEKDAY($C$2,1)-(start_day-1))&lt;=0,7,0)+1</f>
        <v>46173</v>
      </c>
      <c r="D5" s="155"/>
      <c r="E5" s="153">
        <f>C5+1</f>
        <v>46174</v>
      </c>
      <c r="F5" s="155"/>
      <c r="G5" s="153">
        <f>E5+1</f>
        <v>46175</v>
      </c>
      <c r="H5" s="155"/>
      <c r="I5" s="153">
        <f>G5+1</f>
        <v>46176</v>
      </c>
      <c r="J5" s="155"/>
      <c r="K5" s="153">
        <f>I5+1</f>
        <v>46177</v>
      </c>
      <c r="L5" s="154"/>
      <c r="M5" s="154"/>
      <c r="N5" s="77"/>
      <c r="O5" s="153">
        <f>K5+1</f>
        <v>46178</v>
      </c>
      <c r="P5" s="154"/>
      <c r="Q5" s="154"/>
      <c r="R5" s="154"/>
      <c r="S5" s="154"/>
      <c r="T5" s="154"/>
      <c r="U5" s="154"/>
      <c r="V5" s="155"/>
      <c r="W5" s="153">
        <f>O5+1</f>
        <v>46179</v>
      </c>
      <c r="X5" s="154"/>
      <c r="Y5" s="154"/>
      <c r="Z5" s="154"/>
      <c r="AA5" s="154"/>
      <c r="AB5" s="154"/>
      <c r="AC5" s="154"/>
      <c r="AD5" s="155"/>
      <c r="AF5" s="40"/>
      <c r="AG5" s="41"/>
      <c r="AH5" s="41"/>
      <c r="AI5" s="41"/>
      <c r="AJ5" s="41"/>
    </row>
    <row r="6" spans="1:36" s="43" customFormat="1" ht="75" customHeight="1" x14ac:dyDescent="0.2">
      <c r="A6" s="42"/>
      <c r="C6" s="148"/>
      <c r="D6" s="150"/>
      <c r="E6" s="148"/>
      <c r="F6" s="150"/>
      <c r="G6" s="148"/>
      <c r="H6" s="150"/>
      <c r="I6" s="148"/>
      <c r="J6" s="150"/>
      <c r="K6" s="148"/>
      <c r="L6" s="149"/>
      <c r="M6" s="149"/>
      <c r="N6" s="150"/>
      <c r="O6" s="148"/>
      <c r="P6" s="149"/>
      <c r="Q6" s="149"/>
      <c r="R6" s="149"/>
      <c r="S6" s="149"/>
      <c r="T6" s="149"/>
      <c r="U6" s="149"/>
      <c r="V6" s="150"/>
      <c r="W6" s="148"/>
      <c r="X6" s="149"/>
      <c r="Y6" s="149"/>
      <c r="Z6" s="149"/>
      <c r="AA6" s="149"/>
      <c r="AB6" s="149"/>
      <c r="AC6" s="149"/>
      <c r="AD6" s="150"/>
      <c r="AE6" s="7"/>
      <c r="AF6" s="42"/>
    </row>
    <row r="7" spans="1:36" ht="9.9499999999999993" customHeight="1" x14ac:dyDescent="0.2">
      <c r="A7" s="1"/>
      <c r="C7" s="153">
        <f>W5+1</f>
        <v>46180</v>
      </c>
      <c r="D7" s="155"/>
      <c r="E7" s="162"/>
      <c r="F7" s="163"/>
      <c r="G7" s="162"/>
      <c r="H7" s="163"/>
      <c r="I7" s="162"/>
      <c r="J7" s="163"/>
      <c r="K7" s="162"/>
      <c r="L7" s="164"/>
      <c r="M7" s="164"/>
      <c r="N7" s="78"/>
      <c r="O7" s="162"/>
      <c r="P7" s="164"/>
      <c r="Q7" s="164"/>
      <c r="R7" s="164"/>
      <c r="S7" s="164"/>
      <c r="T7" s="164"/>
      <c r="U7" s="164"/>
      <c r="V7" s="163"/>
      <c r="W7" s="162"/>
      <c r="X7" s="164"/>
      <c r="Y7" s="164"/>
      <c r="Z7" s="164"/>
      <c r="AA7" s="164"/>
      <c r="AB7" s="164"/>
      <c r="AC7" s="164"/>
      <c r="AD7" s="163"/>
      <c r="AF7" s="1"/>
    </row>
    <row r="8" spans="1:36" s="7" customFormat="1" ht="15" customHeight="1" x14ac:dyDescent="0.2">
      <c r="A8" s="4"/>
      <c r="C8" s="153"/>
      <c r="D8" s="155"/>
      <c r="E8" s="165">
        <f>C7+1</f>
        <v>46181</v>
      </c>
      <c r="F8" s="166"/>
      <c r="G8" s="165">
        <f>E8+1</f>
        <v>46182</v>
      </c>
      <c r="H8" s="166"/>
      <c r="I8" s="165">
        <f>G8+1</f>
        <v>46183</v>
      </c>
      <c r="J8" s="166"/>
      <c r="K8" s="174">
        <f>I8+1</f>
        <v>46184</v>
      </c>
      <c r="L8" s="176"/>
      <c r="M8" s="176"/>
      <c r="N8" s="50"/>
      <c r="O8" s="165">
        <f>K8+1</f>
        <v>46185</v>
      </c>
      <c r="P8" s="167"/>
      <c r="Q8" s="167"/>
      <c r="R8" s="167"/>
      <c r="S8" s="167"/>
      <c r="T8" s="167"/>
      <c r="U8" s="167"/>
      <c r="V8" s="166"/>
      <c r="W8" s="165">
        <f>O8+1</f>
        <v>46186</v>
      </c>
      <c r="X8" s="167"/>
      <c r="Y8" s="167"/>
      <c r="Z8" s="167"/>
      <c r="AA8" s="167"/>
      <c r="AB8" s="167"/>
      <c r="AC8" s="167"/>
      <c r="AD8" s="166"/>
      <c r="AF8" s="4"/>
    </row>
    <row r="9" spans="1:36" s="43" customFormat="1" ht="75" customHeight="1" x14ac:dyDescent="0.2">
      <c r="A9" s="42"/>
      <c r="C9" s="148"/>
      <c r="D9" s="150"/>
      <c r="E9" s="148"/>
      <c r="F9" s="150"/>
      <c r="G9" s="148"/>
      <c r="H9" s="150"/>
      <c r="I9" s="156" t="s">
        <v>57</v>
      </c>
      <c r="J9" s="193"/>
      <c r="K9" s="179" t="s">
        <v>41</v>
      </c>
      <c r="L9" s="180"/>
      <c r="M9" s="180"/>
      <c r="N9" s="181"/>
      <c r="O9" s="148"/>
      <c r="P9" s="149"/>
      <c r="Q9" s="149"/>
      <c r="R9" s="149"/>
      <c r="S9" s="149"/>
      <c r="T9" s="149"/>
      <c r="U9" s="149"/>
      <c r="V9" s="150"/>
      <c r="W9" s="148"/>
      <c r="X9" s="149"/>
      <c r="Y9" s="149"/>
      <c r="Z9" s="149"/>
      <c r="AA9" s="149"/>
      <c r="AB9" s="149"/>
      <c r="AC9" s="149"/>
      <c r="AD9" s="150"/>
      <c r="AE9" s="7"/>
      <c r="AF9" s="42"/>
    </row>
    <row r="10" spans="1:36" s="43" customFormat="1" ht="9.9499999999999993" customHeight="1" x14ac:dyDescent="0.2">
      <c r="A10" s="42"/>
      <c r="C10" s="153">
        <f>W8+1</f>
        <v>46187</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65">
        <f>C10+1</f>
        <v>46188</v>
      </c>
      <c r="F11" s="166"/>
      <c r="G11" s="165">
        <f>E11+1</f>
        <v>46189</v>
      </c>
      <c r="H11" s="166"/>
      <c r="I11" s="165">
        <f>G11+1</f>
        <v>46190</v>
      </c>
      <c r="J11" s="166"/>
      <c r="K11" s="165">
        <f>I11+1</f>
        <v>46191</v>
      </c>
      <c r="L11" s="167"/>
      <c r="M11" s="167"/>
      <c r="N11" s="50"/>
      <c r="O11" s="182">
        <f>K11+1</f>
        <v>46192</v>
      </c>
      <c r="P11" s="183"/>
      <c r="Q11" s="183"/>
      <c r="R11" s="183"/>
      <c r="S11" s="183"/>
      <c r="T11" s="183"/>
      <c r="U11" s="183"/>
      <c r="V11" s="184"/>
      <c r="W11" s="165">
        <f>O11+1</f>
        <v>46193</v>
      </c>
      <c r="X11" s="167"/>
      <c r="Y11" s="167"/>
      <c r="Z11" s="167"/>
      <c r="AA11" s="167"/>
      <c r="AB11" s="167"/>
      <c r="AC11" s="167"/>
      <c r="AD11" s="166"/>
      <c r="AF11" s="4"/>
      <c r="AJ11" s="3"/>
    </row>
    <row r="12" spans="1:36" s="43" customFormat="1" ht="75" customHeight="1" x14ac:dyDescent="0.2">
      <c r="A12" s="42"/>
      <c r="C12" s="148"/>
      <c r="D12" s="150"/>
      <c r="E12" s="148"/>
      <c r="F12" s="150"/>
      <c r="G12" s="148"/>
      <c r="H12" s="150"/>
      <c r="I12" s="148"/>
      <c r="J12" s="150"/>
      <c r="K12" s="148"/>
      <c r="L12" s="149"/>
      <c r="M12" s="149"/>
      <c r="N12" s="150"/>
      <c r="O12" s="156" t="s">
        <v>58</v>
      </c>
      <c r="P12" s="157"/>
      <c r="Q12" s="157"/>
      <c r="R12" s="157"/>
      <c r="S12" s="157"/>
      <c r="T12" s="157"/>
      <c r="U12" s="157"/>
      <c r="V12" s="158"/>
      <c r="W12" s="148"/>
      <c r="X12" s="149"/>
      <c r="Y12" s="149"/>
      <c r="Z12" s="149"/>
      <c r="AA12" s="149"/>
      <c r="AB12" s="149"/>
      <c r="AC12" s="149"/>
      <c r="AD12" s="150"/>
      <c r="AE12" s="7"/>
      <c r="AF12" s="42"/>
    </row>
    <row r="13" spans="1:36" s="43" customFormat="1" ht="9.9499999999999993" customHeight="1" x14ac:dyDescent="0.2">
      <c r="A13" s="42"/>
      <c r="C13" s="153">
        <f>W11+1</f>
        <v>46194</v>
      </c>
      <c r="D13" s="155"/>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3"/>
      <c r="D14" s="155"/>
      <c r="E14" s="165">
        <f>C13+1</f>
        <v>46195</v>
      </c>
      <c r="F14" s="166"/>
      <c r="G14" s="165">
        <f>E14+1</f>
        <v>46196</v>
      </c>
      <c r="H14" s="166"/>
      <c r="I14" s="165">
        <f>G14+1</f>
        <v>46197</v>
      </c>
      <c r="J14" s="166"/>
      <c r="K14" s="165">
        <f>I14+1</f>
        <v>46198</v>
      </c>
      <c r="L14" s="167"/>
      <c r="M14" s="167"/>
      <c r="N14" s="50"/>
      <c r="O14" s="165">
        <f>K14+1</f>
        <v>46199</v>
      </c>
      <c r="P14" s="167"/>
      <c r="Q14" s="167"/>
      <c r="R14" s="167"/>
      <c r="S14" s="167"/>
      <c r="T14" s="167"/>
      <c r="U14" s="167"/>
      <c r="V14" s="166"/>
      <c r="W14" s="165">
        <f>O14+1</f>
        <v>46200</v>
      </c>
      <c r="X14" s="167"/>
      <c r="Y14" s="167"/>
      <c r="Z14" s="167"/>
      <c r="AA14" s="167"/>
      <c r="AB14" s="167"/>
      <c r="AC14" s="167"/>
      <c r="AD14" s="166"/>
      <c r="AF14" s="4"/>
    </row>
    <row r="15" spans="1:36" s="43" customFormat="1" ht="75" customHeight="1" x14ac:dyDescent="0.2">
      <c r="A15" s="42"/>
      <c r="C15" s="148"/>
      <c r="D15" s="150"/>
      <c r="E15" s="148"/>
      <c r="F15" s="150"/>
      <c r="G15" s="148"/>
      <c r="H15" s="150"/>
      <c r="I15" s="148"/>
      <c r="J15" s="150"/>
      <c r="K15" s="148"/>
      <c r="L15" s="149"/>
      <c r="M15" s="149"/>
      <c r="N15" s="150"/>
      <c r="O15" s="148"/>
      <c r="P15" s="149"/>
      <c r="Q15" s="149"/>
      <c r="R15" s="149"/>
      <c r="S15" s="149"/>
      <c r="T15" s="149"/>
      <c r="U15" s="149"/>
      <c r="V15" s="150"/>
      <c r="W15" s="148"/>
      <c r="X15" s="149"/>
      <c r="Y15" s="149"/>
      <c r="Z15" s="149"/>
      <c r="AA15" s="149"/>
      <c r="AB15" s="149"/>
      <c r="AC15" s="149"/>
      <c r="AD15" s="150"/>
      <c r="AE15" s="7"/>
      <c r="AF15" s="42"/>
    </row>
    <row r="16" spans="1:36" s="43" customFormat="1" ht="9.9499999999999993" customHeight="1" x14ac:dyDescent="0.2">
      <c r="A16" s="42"/>
      <c r="C16" s="153">
        <f>W14+1</f>
        <v>46201</v>
      </c>
      <c r="D16" s="155"/>
      <c r="E16" s="45"/>
      <c r="F16" s="78"/>
      <c r="G16" s="45"/>
      <c r="H16" s="78"/>
      <c r="I16" s="47"/>
      <c r="J16" s="48"/>
      <c r="K16" s="47"/>
      <c r="L16" s="49"/>
      <c r="M16" s="49"/>
      <c r="N16" s="48"/>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3"/>
      <c r="D17" s="155"/>
      <c r="E17" s="165">
        <f>C16+1</f>
        <v>46202</v>
      </c>
      <c r="F17" s="166"/>
      <c r="G17" s="165">
        <f>E17+1</f>
        <v>46203</v>
      </c>
      <c r="H17" s="166"/>
      <c r="I17" s="165">
        <f>G17+1</f>
        <v>46204</v>
      </c>
      <c r="J17" s="166"/>
      <c r="K17" s="165">
        <f>I17+1</f>
        <v>46205</v>
      </c>
      <c r="L17" s="167"/>
      <c r="M17" s="167"/>
      <c r="N17" s="50"/>
      <c r="O17" s="165">
        <f>K17+1</f>
        <v>46206</v>
      </c>
      <c r="P17" s="167"/>
      <c r="Q17" s="167"/>
      <c r="R17" s="167"/>
      <c r="S17" s="167"/>
      <c r="T17" s="167"/>
      <c r="U17" s="167"/>
      <c r="V17" s="166"/>
      <c r="W17" s="165">
        <f>O17+1</f>
        <v>46207</v>
      </c>
      <c r="X17" s="167"/>
      <c r="Y17" s="167"/>
      <c r="Z17" s="167"/>
      <c r="AA17" s="167"/>
      <c r="AB17" s="167"/>
      <c r="AC17" s="167"/>
      <c r="AD17" s="166"/>
      <c r="AF17" s="4"/>
    </row>
    <row r="18" spans="1:42" s="43" customFormat="1" ht="75" customHeight="1" x14ac:dyDescent="0.2">
      <c r="A18" s="42"/>
      <c r="C18" s="148"/>
      <c r="D18" s="150"/>
      <c r="E18" s="148"/>
      <c r="F18" s="150"/>
      <c r="G18" s="148"/>
      <c r="H18" s="150"/>
      <c r="I18" s="148"/>
      <c r="J18" s="150"/>
      <c r="K18" s="148"/>
      <c r="L18" s="149"/>
      <c r="M18" s="149"/>
      <c r="N18" s="44"/>
      <c r="O18" s="148"/>
      <c r="P18" s="149"/>
      <c r="Q18" s="149"/>
      <c r="R18" s="149"/>
      <c r="S18" s="149"/>
      <c r="T18" s="149"/>
      <c r="U18" s="149"/>
      <c r="V18" s="150"/>
      <c r="W18" s="148"/>
      <c r="X18" s="149"/>
      <c r="Y18" s="149"/>
      <c r="Z18" s="149"/>
      <c r="AA18" s="149"/>
      <c r="AB18" s="149"/>
      <c r="AC18" s="149"/>
      <c r="AD18" s="150"/>
      <c r="AE18" s="7"/>
      <c r="AF18" s="42"/>
      <c r="AP18" s="3"/>
    </row>
    <row r="19" spans="1:42" s="43" customFormat="1" ht="9.9499999999999993" customHeight="1" x14ac:dyDescent="0.2">
      <c r="A19" s="42"/>
      <c r="C19" s="153">
        <f>W17+1</f>
        <v>46208</v>
      </c>
      <c r="D19" s="155"/>
      <c r="E19" s="45"/>
      <c r="F19" s="78"/>
      <c r="G19" s="45"/>
      <c r="H19" s="78"/>
      <c r="I19" s="47"/>
      <c r="J19" s="48"/>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3"/>
      <c r="D20" s="155"/>
      <c r="E20" s="165">
        <f>C19+1</f>
        <v>46209</v>
      </c>
      <c r="F20" s="166"/>
      <c r="G20" s="165">
        <f>E20+1</f>
        <v>46210</v>
      </c>
      <c r="H20" s="166"/>
      <c r="I20" s="165">
        <f>G20+1</f>
        <v>46211</v>
      </c>
      <c r="J20" s="166"/>
      <c r="K20" s="165">
        <f>I20+1</f>
        <v>46212</v>
      </c>
      <c r="L20" s="167"/>
      <c r="M20" s="167"/>
      <c r="N20" s="50"/>
      <c r="O20" s="165">
        <f>K20+1</f>
        <v>46213</v>
      </c>
      <c r="P20" s="167"/>
      <c r="Q20" s="167"/>
      <c r="R20" s="167"/>
      <c r="S20" s="167"/>
      <c r="T20" s="167"/>
      <c r="U20" s="167"/>
      <c r="V20" s="166"/>
      <c r="W20" s="165">
        <f>O20+1</f>
        <v>46214</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148"/>
      <c r="L21" s="149"/>
      <c r="M21" s="149"/>
      <c r="N21" s="44"/>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46143</v>
      </c>
      <c r="P25" s="173"/>
      <c r="Q25" s="173"/>
      <c r="R25" s="173"/>
      <c r="S25" s="173"/>
      <c r="T25" s="173"/>
      <c r="U25" s="173"/>
      <c r="V25" s="61"/>
      <c r="W25" s="61"/>
      <c r="X25" s="173">
        <f>DATE(YEAR(C2),MONTH(C2)+1,1)</f>
        <v>46204</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t="str">
        <f t="shared" si="0"/>
        <v/>
      </c>
      <c r="S27" s="65" t="str">
        <f t="shared" si="0"/>
        <v/>
      </c>
      <c r="T27" s="65">
        <f t="shared" si="0"/>
        <v>46143</v>
      </c>
      <c r="U27" s="64">
        <f t="shared" si="0"/>
        <v>46144</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f t="shared" si="1"/>
        <v>46204</v>
      </c>
      <c r="AB27" s="65">
        <f t="shared" si="1"/>
        <v>46205</v>
      </c>
      <c r="AC27" s="65">
        <f t="shared" si="1"/>
        <v>46206</v>
      </c>
      <c r="AD27" s="64">
        <f t="shared" si="1"/>
        <v>46207</v>
      </c>
      <c r="AF27" s="1"/>
    </row>
    <row r="28" spans="1:42" ht="15" customHeight="1" x14ac:dyDescent="0.2">
      <c r="A28" s="1"/>
      <c r="C28" s="168"/>
      <c r="D28" s="168"/>
      <c r="E28" s="168"/>
      <c r="F28" s="168"/>
      <c r="G28" s="168"/>
      <c r="H28" s="168"/>
      <c r="I28" s="168"/>
      <c r="J28" s="168"/>
      <c r="K28" s="168"/>
      <c r="M28" s="1"/>
      <c r="O28" s="64">
        <f t="shared" si="0"/>
        <v>46145</v>
      </c>
      <c r="P28" s="65">
        <f t="shared" si="0"/>
        <v>46146</v>
      </c>
      <c r="Q28" s="65">
        <f t="shared" si="0"/>
        <v>46147</v>
      </c>
      <c r="R28" s="65">
        <f t="shared" si="0"/>
        <v>46148</v>
      </c>
      <c r="S28" s="65">
        <f t="shared" si="0"/>
        <v>46149</v>
      </c>
      <c r="T28" s="65">
        <f t="shared" si="0"/>
        <v>46150</v>
      </c>
      <c r="U28" s="64">
        <f t="shared" si="0"/>
        <v>46151</v>
      </c>
      <c r="V28" s="61"/>
      <c r="W28" s="61"/>
      <c r="X28" s="64">
        <f t="shared" si="1"/>
        <v>46208</v>
      </c>
      <c r="Y28" s="65">
        <f t="shared" si="1"/>
        <v>46209</v>
      </c>
      <c r="Z28" s="65">
        <f t="shared" si="1"/>
        <v>46210</v>
      </c>
      <c r="AA28" s="65">
        <f t="shared" si="1"/>
        <v>46211</v>
      </c>
      <c r="AB28" s="65">
        <f t="shared" si="1"/>
        <v>46212</v>
      </c>
      <c r="AC28" s="65">
        <f t="shared" si="1"/>
        <v>46213</v>
      </c>
      <c r="AD28" s="64">
        <f t="shared" si="1"/>
        <v>46214</v>
      </c>
      <c r="AF28" s="1"/>
    </row>
    <row r="29" spans="1:42" ht="15" customHeight="1" x14ac:dyDescent="0.2">
      <c r="A29" s="1"/>
      <c r="C29" s="169"/>
      <c r="D29" s="169"/>
      <c r="E29" s="169"/>
      <c r="F29" s="169"/>
      <c r="G29" s="169"/>
      <c r="H29" s="169"/>
      <c r="I29" s="169"/>
      <c r="J29" s="169"/>
      <c r="K29" s="169"/>
      <c r="M29" s="1"/>
      <c r="O29" s="64">
        <f t="shared" si="0"/>
        <v>46152</v>
      </c>
      <c r="P29" s="65">
        <f t="shared" si="0"/>
        <v>46153</v>
      </c>
      <c r="Q29" s="65">
        <f t="shared" si="0"/>
        <v>46154</v>
      </c>
      <c r="R29" s="65">
        <f t="shared" si="0"/>
        <v>46155</v>
      </c>
      <c r="S29" s="65">
        <f t="shared" si="0"/>
        <v>46156</v>
      </c>
      <c r="T29" s="65">
        <f t="shared" si="0"/>
        <v>46157</v>
      </c>
      <c r="U29" s="64">
        <f t="shared" si="0"/>
        <v>46158</v>
      </c>
      <c r="V29" s="61"/>
      <c r="W29" s="61"/>
      <c r="X29" s="64">
        <f t="shared" si="1"/>
        <v>46215</v>
      </c>
      <c r="Y29" s="65">
        <f t="shared" si="1"/>
        <v>46216</v>
      </c>
      <c r="Z29" s="65">
        <f t="shared" si="1"/>
        <v>46217</v>
      </c>
      <c r="AA29" s="65">
        <f t="shared" si="1"/>
        <v>46218</v>
      </c>
      <c r="AB29" s="65">
        <f t="shared" si="1"/>
        <v>46219</v>
      </c>
      <c r="AC29" s="65">
        <f t="shared" si="1"/>
        <v>46220</v>
      </c>
      <c r="AD29" s="64">
        <f t="shared" si="1"/>
        <v>46221</v>
      </c>
      <c r="AF29" s="1"/>
    </row>
    <row r="30" spans="1:42" ht="15" customHeight="1" x14ac:dyDescent="0.2">
      <c r="A30" s="1"/>
      <c r="C30" s="168"/>
      <c r="D30" s="168"/>
      <c r="E30" s="168"/>
      <c r="F30" s="168"/>
      <c r="G30" s="168"/>
      <c r="H30" s="168"/>
      <c r="I30" s="168"/>
      <c r="J30" s="168"/>
      <c r="K30" s="168"/>
      <c r="M30" s="1"/>
      <c r="O30" s="64">
        <f t="shared" si="0"/>
        <v>46159</v>
      </c>
      <c r="P30" s="65">
        <f t="shared" si="0"/>
        <v>46160</v>
      </c>
      <c r="Q30" s="65">
        <f t="shared" si="0"/>
        <v>46161</v>
      </c>
      <c r="R30" s="65">
        <f t="shared" si="0"/>
        <v>46162</v>
      </c>
      <c r="S30" s="65">
        <f t="shared" si="0"/>
        <v>46163</v>
      </c>
      <c r="T30" s="65">
        <f t="shared" si="0"/>
        <v>46164</v>
      </c>
      <c r="U30" s="64">
        <f t="shared" si="0"/>
        <v>46165</v>
      </c>
      <c r="V30" s="61"/>
      <c r="W30" s="61"/>
      <c r="X30" s="64">
        <f t="shared" si="1"/>
        <v>46222</v>
      </c>
      <c r="Y30" s="65">
        <f t="shared" si="1"/>
        <v>46223</v>
      </c>
      <c r="Z30" s="65">
        <f t="shared" si="1"/>
        <v>46224</v>
      </c>
      <c r="AA30" s="65">
        <f t="shared" si="1"/>
        <v>46225</v>
      </c>
      <c r="AB30" s="65">
        <f t="shared" si="1"/>
        <v>46226</v>
      </c>
      <c r="AC30" s="65">
        <f t="shared" si="1"/>
        <v>46227</v>
      </c>
      <c r="AD30" s="64">
        <f t="shared" si="1"/>
        <v>46228</v>
      </c>
      <c r="AF30" s="1"/>
    </row>
    <row r="31" spans="1:42" ht="15" customHeight="1" x14ac:dyDescent="0.2">
      <c r="A31" s="1"/>
      <c r="C31" s="169"/>
      <c r="D31" s="169"/>
      <c r="E31" s="169"/>
      <c r="F31" s="169"/>
      <c r="G31" s="169"/>
      <c r="H31" s="169"/>
      <c r="I31" s="169"/>
      <c r="J31" s="169"/>
      <c r="K31" s="169"/>
      <c r="M31" s="1"/>
      <c r="O31" s="64">
        <f t="shared" si="0"/>
        <v>46166</v>
      </c>
      <c r="P31" s="65">
        <f t="shared" si="0"/>
        <v>46167</v>
      </c>
      <c r="Q31" s="65">
        <f t="shared" si="0"/>
        <v>46168</v>
      </c>
      <c r="R31" s="65">
        <f t="shared" si="0"/>
        <v>46169</v>
      </c>
      <c r="S31" s="65">
        <f t="shared" si="0"/>
        <v>46170</v>
      </c>
      <c r="T31" s="65">
        <f t="shared" si="0"/>
        <v>46171</v>
      </c>
      <c r="U31" s="64">
        <f t="shared" si="0"/>
        <v>46172</v>
      </c>
      <c r="V31" s="61"/>
      <c r="W31" s="61"/>
      <c r="X31" s="64">
        <f t="shared" si="1"/>
        <v>46229</v>
      </c>
      <c r="Y31" s="65">
        <f t="shared" si="1"/>
        <v>46230</v>
      </c>
      <c r="Z31" s="65">
        <f t="shared" si="1"/>
        <v>46231</v>
      </c>
      <c r="AA31" s="65">
        <f t="shared" si="1"/>
        <v>46232</v>
      </c>
      <c r="AB31" s="65">
        <f t="shared" si="1"/>
        <v>46233</v>
      </c>
      <c r="AC31" s="65">
        <f t="shared" si="1"/>
        <v>46234</v>
      </c>
      <c r="AD31" s="65" t="str">
        <f t="shared" si="1"/>
        <v/>
      </c>
      <c r="AF31" s="1"/>
    </row>
    <row r="32" spans="1:42" ht="15" customHeight="1" x14ac:dyDescent="0.2">
      <c r="A32" s="1"/>
      <c r="C32" s="80"/>
      <c r="D32" s="80"/>
      <c r="E32" s="80"/>
      <c r="F32" s="80"/>
      <c r="G32" s="80"/>
      <c r="H32" s="80"/>
      <c r="I32" s="80"/>
      <c r="J32" s="80"/>
      <c r="K32" s="80"/>
      <c r="M32" s="1"/>
      <c r="O32" s="64">
        <f t="shared" si="0"/>
        <v>46173</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4">
    <mergeCell ref="C2:AD2"/>
    <mergeCell ref="C4:D4"/>
    <mergeCell ref="E4:F4"/>
    <mergeCell ref="G4:H4"/>
    <mergeCell ref="I4:J4"/>
    <mergeCell ref="K4:M4"/>
    <mergeCell ref="O4:V4"/>
    <mergeCell ref="W4:AD4"/>
    <mergeCell ref="W5:AD5"/>
    <mergeCell ref="C6:D6"/>
    <mergeCell ref="E6:F6"/>
    <mergeCell ref="G6:H6"/>
    <mergeCell ref="I6:J6"/>
    <mergeCell ref="K6:N6"/>
    <mergeCell ref="O6:V6"/>
    <mergeCell ref="W6:AD6"/>
    <mergeCell ref="C5:D5"/>
    <mergeCell ref="E5:F5"/>
    <mergeCell ref="G5:H5"/>
    <mergeCell ref="I5:J5"/>
    <mergeCell ref="K5:M5"/>
    <mergeCell ref="O5:V5"/>
    <mergeCell ref="W7:AD7"/>
    <mergeCell ref="E8:F8"/>
    <mergeCell ref="G8:H8"/>
    <mergeCell ref="I8:J8"/>
    <mergeCell ref="K8:M8"/>
    <mergeCell ref="O8:V8"/>
    <mergeCell ref="W8:AD8"/>
    <mergeCell ref="C7:D8"/>
    <mergeCell ref="E7:F7"/>
    <mergeCell ref="G7:H7"/>
    <mergeCell ref="I7:J7"/>
    <mergeCell ref="K7:M7"/>
    <mergeCell ref="O7:V7"/>
    <mergeCell ref="W9:AD9"/>
    <mergeCell ref="C10:D11"/>
    <mergeCell ref="E11:F11"/>
    <mergeCell ref="G11:H11"/>
    <mergeCell ref="I11:J11"/>
    <mergeCell ref="K11:M11"/>
    <mergeCell ref="O11:V11"/>
    <mergeCell ref="W11:AD11"/>
    <mergeCell ref="C9:D9"/>
    <mergeCell ref="E9:F9"/>
    <mergeCell ref="G9:H9"/>
    <mergeCell ref="I9:J9"/>
    <mergeCell ref="K9:N9"/>
    <mergeCell ref="O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W15:AD15"/>
    <mergeCell ref="C16:D17"/>
    <mergeCell ref="E17:F17"/>
    <mergeCell ref="G17:H17"/>
    <mergeCell ref="I17:J17"/>
    <mergeCell ref="K17:M17"/>
    <mergeCell ref="O17:V17"/>
    <mergeCell ref="W17:AD17"/>
    <mergeCell ref="C15:D15"/>
    <mergeCell ref="E15:F15"/>
    <mergeCell ref="G15:H15"/>
    <mergeCell ref="I15:J15"/>
    <mergeCell ref="K15:N15"/>
    <mergeCell ref="O15:V15"/>
    <mergeCell ref="W18:AD18"/>
    <mergeCell ref="C19:D20"/>
    <mergeCell ref="E20:F20"/>
    <mergeCell ref="G20:H20"/>
    <mergeCell ref="I20:J20"/>
    <mergeCell ref="K20:M20"/>
    <mergeCell ref="O20:V20"/>
    <mergeCell ref="W20:AD20"/>
    <mergeCell ref="C18:D18"/>
    <mergeCell ref="E18:F18"/>
    <mergeCell ref="G18:H18"/>
    <mergeCell ref="I18:J18"/>
    <mergeCell ref="K18:M18"/>
    <mergeCell ref="O18:V18"/>
    <mergeCell ref="C30:K31"/>
    <mergeCell ref="W21:AD21"/>
    <mergeCell ref="C25:K26"/>
    <mergeCell ref="O25:U25"/>
    <mergeCell ref="X25:AD25"/>
    <mergeCell ref="C27:K27"/>
    <mergeCell ref="C28:K29"/>
    <mergeCell ref="C21:D21"/>
    <mergeCell ref="E21:F21"/>
    <mergeCell ref="G21:H21"/>
    <mergeCell ref="I21:J21"/>
    <mergeCell ref="K21:M21"/>
    <mergeCell ref="O21:V21"/>
  </mergeCells>
  <conditionalFormatting sqref="C5 E5 G5 I5 K5:L5 O5 W5 C7 E8 G8 I8 K8:L8 O8 W8 C10 E11 G11 I11 K11:L11 O11 W11 C13 E14 G14 I14 K14:L14 O14 W14 C16 E17 G17 I17 K17:L17 O17 W17">
    <cfRule type="expression" dxfId="3" priority="3">
      <formula>MONTH(C5)&lt;&gt;MONTH($C$2)</formula>
    </cfRule>
    <cfRule type="expression" dxfId="2" priority="4">
      <formula>OR(WEEKDAY(C5,1)=1,WEEKDAY(C5,1)=7)</formula>
    </cfRule>
  </conditionalFormatting>
  <conditionalFormatting sqref="C19 E20 G20 I20 K20:L20 O20 W20">
    <cfRule type="expression" dxfId="1" priority="1">
      <formula>MONTH(C19)&lt;&gt;MONTH($C$2)</formula>
    </cfRule>
    <cfRule type="expression" dxfId="0" priority="2">
      <formula>OR(WEEKDAY(C19,1)=1,WEEKDAY(C19,1)=7)</formula>
    </cfRule>
  </conditionalFormatting>
  <dataValidations count="7">
    <dataValidation allowBlank="1" showInputMessage="1" showErrorMessage="1" prompt="To change the calendar year, go to cell P8 in About sheet" sqref="C2:AD2" xr:uid="{AE3F57E1-DB4B-40FC-8C2A-2308FDF84D22}"/>
    <dataValidation allowBlank="1" showInputMessage="1" showErrorMessage="1" prompt="Calendar days are automatically updated" sqref="C5:D5" xr:uid="{9BF6B4E8-4EA6-414C-AA4A-D9EDC27B0A91}"/>
    <dataValidation allowBlank="1" showInputMessage="1" showErrorMessage="1" prompt="To change the starting day of the week, go to cell P12 in About sheet" sqref="C4:D4" xr:uid="{E73AC267-F1BC-416B-A637-9300911B2D42}"/>
    <dataValidation allowBlank="1" showInputMessage="1" showErrorMessage="1" prompt="Enter daily notes below the calendar days, such as this cell" sqref="C6:D6" xr:uid="{1A51D7FB-8D69-4987-9404-34954404A77A}"/>
    <dataValidation allowBlank="1" showInputMessage="1" showErrorMessage="1" prompt="Enter monthly notes in cells C24 to K28" sqref="C25:K26" xr:uid="{240F9CE2-2896-41AB-84E4-3CDB6E9B225B}"/>
    <dataValidation allowBlank="1" showInputMessage="1" showErrorMessage="1" prompt="Previous month calendar" sqref="O25:U25" xr:uid="{D495F7A4-50CB-4710-B48E-2619F1B4AE6D}"/>
    <dataValidation allowBlank="1" showInputMessage="1" showErrorMessage="1" prompt="Next month calendar" sqref="X25:AD25" xr:uid="{82D64767-3013-4F9A-9092-C1FA5A77B14E}"/>
  </dataValidations>
  <printOptions horizontalCentered="1"/>
  <pageMargins left="0.5" right="0.5" top="0.25" bottom="0.25" header="0.25" footer="0.25"/>
  <pageSetup scale="8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B86AE-A0D8-456A-91D2-20F92B8DACE8}">
  <dimension ref="A1"/>
  <sheetViews>
    <sheetView tabSelected="1" workbookViewId="0"/>
  </sheetViews>
  <sheetFormatPr defaultRowHeight="12.75" x14ac:dyDescent="0.2"/>
  <sheetData/>
  <sheetProtection algorithmName="SHA-512" hashValue="+/LxhTXmAL9oGHh2E+pYa38qXr03pbGipn5jnVuBG9WeSdUaaw47pPq7queZFnslsCWt/gDvzzM29ZHJ1HeRDA==" saltValue="XaTxz5Yq/aEcpsE/DHyGMA=="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220B-184A-4928-B539-3037DB77BBAF}">
  <dimension ref="A1:S186"/>
  <sheetViews>
    <sheetView topLeftCell="F1" zoomScaleNormal="100" workbookViewId="0">
      <selection activeCell="P3" sqref="P3"/>
    </sheetView>
  </sheetViews>
  <sheetFormatPr defaultRowHeight="12.75" x14ac:dyDescent="0.2"/>
  <cols>
    <col min="1" max="1" width="9.7109375" style="93" hidden="1" customWidth="1"/>
    <col min="2" max="2" width="28.140625" style="94" hidden="1" customWidth="1"/>
    <col min="3" max="3" width="28.140625" style="93" hidden="1" customWidth="1"/>
    <col min="4" max="4" width="8" style="93" hidden="1" customWidth="1"/>
    <col min="5" max="5" width="6.140625" style="93" hidden="1" customWidth="1"/>
    <col min="6" max="6" width="10.42578125" style="85" bestFit="1" customWidth="1"/>
    <col min="7" max="7" width="11.42578125" style="85" bestFit="1" customWidth="1"/>
    <col min="8" max="8" width="10.5703125" style="86" bestFit="1" customWidth="1"/>
    <col min="9" max="9" width="22" style="86" customWidth="1"/>
    <col min="10" max="10" width="61.42578125" style="85" bestFit="1" customWidth="1"/>
    <col min="11" max="11" width="28.7109375" style="85" hidden="1" customWidth="1"/>
    <col min="12" max="12" width="5.42578125" style="85" customWidth="1"/>
    <col min="13" max="13" width="10.42578125" style="85" bestFit="1" customWidth="1"/>
    <col min="14" max="14" width="14.85546875" style="85" bestFit="1" customWidth="1"/>
    <col min="15" max="15" width="15.7109375" style="85" bestFit="1" customWidth="1"/>
    <col min="16" max="16" width="10.42578125" style="84" bestFit="1" customWidth="1"/>
    <col min="17" max="17" width="10" style="84" bestFit="1" customWidth="1"/>
    <col min="18" max="18" width="22" style="84" customWidth="1"/>
    <col min="19" max="19" width="76.28515625" style="115" bestFit="1" customWidth="1"/>
    <col min="20" max="20" width="9.140625" style="84"/>
    <col min="21" max="21" width="28.7109375" style="84" bestFit="1" customWidth="1"/>
    <col min="22" max="16384" width="9.140625" style="84"/>
  </cols>
  <sheetData>
    <row r="1" spans="1:19" ht="18.75" x14ac:dyDescent="0.2">
      <c r="A1" s="133"/>
      <c r="B1" s="134"/>
      <c r="C1" s="135"/>
      <c r="D1" s="95"/>
      <c r="E1" s="112"/>
      <c r="F1" s="140" t="s">
        <v>14</v>
      </c>
      <c r="G1" s="141"/>
      <c r="H1" s="142"/>
      <c r="I1" s="122"/>
      <c r="J1" s="87"/>
      <c r="K1" s="87" t="s">
        <v>15</v>
      </c>
      <c r="L1" s="87"/>
      <c r="M1" s="136" t="s">
        <v>16</v>
      </c>
      <c r="N1" s="137"/>
      <c r="O1" s="137"/>
      <c r="P1" s="137"/>
      <c r="Q1" s="137"/>
    </row>
    <row r="2" spans="1:19" ht="110.25" x14ac:dyDescent="0.2">
      <c r="A2" s="110" t="s">
        <v>17</v>
      </c>
      <c r="B2" s="110" t="s">
        <v>18</v>
      </c>
      <c r="C2" s="110" t="s">
        <v>19</v>
      </c>
      <c r="D2" s="111"/>
      <c r="E2" s="113"/>
      <c r="F2" s="120" t="s">
        <v>17</v>
      </c>
      <c r="G2" s="120" t="s">
        <v>20</v>
      </c>
      <c r="H2" s="120" t="s">
        <v>21</v>
      </c>
      <c r="I2" s="119"/>
      <c r="J2" s="124" t="s">
        <v>22</v>
      </c>
      <c r="K2" s="88">
        <v>45842</v>
      </c>
      <c r="M2" s="109" t="s">
        <v>17</v>
      </c>
      <c r="N2" s="109" t="s">
        <v>23</v>
      </c>
      <c r="O2" s="109" t="s">
        <v>24</v>
      </c>
      <c r="P2" s="109" t="s">
        <v>20</v>
      </c>
      <c r="Q2" s="109" t="s">
        <v>25</v>
      </c>
      <c r="S2" s="121" t="s">
        <v>26</v>
      </c>
    </row>
    <row r="3" spans="1:19" ht="15" x14ac:dyDescent="0.2">
      <c r="A3" s="90">
        <v>45880</v>
      </c>
      <c r="B3" s="91">
        <f>(WORKDAY($A3-1, 20,$K$3:$K$38))</f>
        <v>45909</v>
      </c>
      <c r="C3" s="92">
        <f t="shared" ref="C3:C34" si="0">(WORKDAY($A3-1, 30,$K$3:$K$38))</f>
        <v>45924</v>
      </c>
      <c r="D3" s="96"/>
      <c r="E3" s="97"/>
      <c r="F3" s="129"/>
      <c r="G3" s="129"/>
      <c r="H3" s="107">
        <f>NETWORKDAYS(F3,G3,K2:K38)</f>
        <v>0</v>
      </c>
      <c r="I3" s="116"/>
      <c r="K3" s="88">
        <v>45898</v>
      </c>
      <c r="M3" s="127"/>
      <c r="N3" s="126" t="e">
        <f>VLOOKUP(M3,A:C,2,0)</f>
        <v>#N/A</v>
      </c>
      <c r="O3" s="126" t="e">
        <f>VLOOKUP(M3,A:C,3,0)</f>
        <v>#N/A</v>
      </c>
      <c r="P3" s="128"/>
      <c r="Q3" s="125">
        <f>NETWORKDAYS(M3,P3,K3:K37)</f>
        <v>0</v>
      </c>
    </row>
    <row r="4" spans="1:19" ht="15" x14ac:dyDescent="0.2">
      <c r="A4" s="90">
        <v>45881</v>
      </c>
      <c r="B4" s="91">
        <f t="shared" ref="B4:B35" si="1">(WORKDAY($A4-1, 20,$K$2:$K$38))</f>
        <v>45910</v>
      </c>
      <c r="C4" s="92">
        <f t="shared" si="0"/>
        <v>45925</v>
      </c>
      <c r="D4" s="96"/>
      <c r="E4" s="97"/>
      <c r="F4" s="143" t="s">
        <v>27</v>
      </c>
      <c r="G4" s="144"/>
      <c r="H4" s="108">
        <f>SUM(H3:H3)</f>
        <v>0</v>
      </c>
      <c r="I4" s="117"/>
      <c r="K4" s="88">
        <v>45901</v>
      </c>
    </row>
    <row r="5" spans="1:19" ht="15" x14ac:dyDescent="0.2">
      <c r="A5" s="90">
        <v>45882</v>
      </c>
      <c r="B5" s="91">
        <f t="shared" si="1"/>
        <v>45911</v>
      </c>
      <c r="C5" s="92">
        <f t="shared" si="0"/>
        <v>45926</v>
      </c>
      <c r="D5" s="96"/>
      <c r="E5" s="97"/>
      <c r="F5" s="130"/>
      <c r="G5" s="130"/>
      <c r="H5" s="107">
        <f>NETWORKDAYS(F5,G5,K2:K38)</f>
        <v>0</v>
      </c>
      <c r="I5" s="116"/>
      <c r="K5" s="88">
        <v>45923</v>
      </c>
    </row>
    <row r="6" spans="1:19" ht="15" x14ac:dyDescent="0.2">
      <c r="A6" s="90">
        <v>45883</v>
      </c>
      <c r="B6" s="91">
        <f t="shared" si="1"/>
        <v>45912</v>
      </c>
      <c r="C6" s="92">
        <f t="shared" si="0"/>
        <v>45929</v>
      </c>
      <c r="D6" s="96"/>
      <c r="E6" s="97"/>
      <c r="F6" s="143" t="s">
        <v>27</v>
      </c>
      <c r="G6" s="144"/>
      <c r="H6" s="108">
        <f>SUM(H4:H5)</f>
        <v>0</v>
      </c>
      <c r="I6" s="117"/>
      <c r="K6" s="88">
        <v>45932</v>
      </c>
    </row>
    <row r="7" spans="1:19" ht="15" x14ac:dyDescent="0.2">
      <c r="A7" s="90">
        <v>45884</v>
      </c>
      <c r="B7" s="91">
        <f t="shared" si="1"/>
        <v>45915</v>
      </c>
      <c r="C7" s="92">
        <f t="shared" si="0"/>
        <v>45930</v>
      </c>
      <c r="D7" s="96"/>
      <c r="E7" s="97"/>
      <c r="F7" s="130"/>
      <c r="G7" s="130"/>
      <c r="H7" s="107">
        <f>NETWORKDAYS(F7,G7,$K$2:$K$38)</f>
        <v>0</v>
      </c>
      <c r="I7" s="116"/>
      <c r="K7" s="88">
        <v>45972</v>
      </c>
    </row>
    <row r="8" spans="1:19" ht="15" x14ac:dyDescent="0.2">
      <c r="A8" s="90">
        <v>45887</v>
      </c>
      <c r="B8" s="91">
        <f t="shared" si="1"/>
        <v>45916</v>
      </c>
      <c r="C8" s="92">
        <f t="shared" si="0"/>
        <v>45931</v>
      </c>
      <c r="D8" s="96"/>
      <c r="E8" s="97"/>
      <c r="F8" s="143" t="s">
        <v>27</v>
      </c>
      <c r="G8" s="144"/>
      <c r="H8" s="108">
        <f>SUM(H6:H7)</f>
        <v>0</v>
      </c>
      <c r="I8" s="117"/>
      <c r="K8" s="88">
        <v>45985</v>
      </c>
    </row>
    <row r="9" spans="1:19" ht="15" x14ac:dyDescent="0.2">
      <c r="A9" s="90">
        <v>45888</v>
      </c>
      <c r="B9" s="91">
        <f t="shared" si="1"/>
        <v>45917</v>
      </c>
      <c r="C9" s="92">
        <f t="shared" si="0"/>
        <v>45933</v>
      </c>
      <c r="D9" s="96"/>
      <c r="E9" s="97"/>
      <c r="F9" s="130"/>
      <c r="G9" s="130"/>
      <c r="H9" s="107">
        <f>NETWORKDAYS(F9,G9,$K$2:$K$38)</f>
        <v>0</v>
      </c>
      <c r="I9" s="116"/>
      <c r="K9" s="88">
        <v>45986</v>
      </c>
    </row>
    <row r="10" spans="1:19" ht="15" x14ac:dyDescent="0.2">
      <c r="A10" s="90">
        <v>45889</v>
      </c>
      <c r="B10" s="91">
        <f t="shared" si="1"/>
        <v>45918</v>
      </c>
      <c r="C10" s="92">
        <f t="shared" si="0"/>
        <v>45936</v>
      </c>
      <c r="D10" s="96"/>
      <c r="E10" s="97"/>
      <c r="F10" s="138" t="s">
        <v>27</v>
      </c>
      <c r="G10" s="139"/>
      <c r="H10" s="108">
        <f>SUM(H8:H9)</f>
        <v>0</v>
      </c>
      <c r="I10" s="117"/>
      <c r="K10" s="88">
        <v>45987</v>
      </c>
    </row>
    <row r="11" spans="1:19" ht="15" x14ac:dyDescent="0.2">
      <c r="A11" s="90">
        <v>45890</v>
      </c>
      <c r="B11" s="91">
        <f t="shared" si="1"/>
        <v>45919</v>
      </c>
      <c r="C11" s="92">
        <f t="shared" si="0"/>
        <v>45937</v>
      </c>
      <c r="D11" s="96"/>
      <c r="E11" s="97"/>
      <c r="F11" s="130"/>
      <c r="G11" s="130"/>
      <c r="H11" s="107">
        <f>NETWORKDAYS(F11,G11,$K$2:$K$38)</f>
        <v>0</v>
      </c>
      <c r="I11" s="116"/>
      <c r="K11" s="88">
        <v>45988</v>
      </c>
    </row>
    <row r="12" spans="1:19" ht="15" x14ac:dyDescent="0.2">
      <c r="A12" s="90">
        <v>45891</v>
      </c>
      <c r="B12" s="91">
        <f t="shared" si="1"/>
        <v>45922</v>
      </c>
      <c r="C12" s="92">
        <f t="shared" si="0"/>
        <v>45938</v>
      </c>
      <c r="D12" s="96"/>
      <c r="E12" s="97"/>
      <c r="F12" s="138" t="s">
        <v>27</v>
      </c>
      <c r="G12" s="139"/>
      <c r="H12" s="108">
        <f>SUM(H10:H11)</f>
        <v>0</v>
      </c>
      <c r="I12" s="117"/>
      <c r="K12" s="88">
        <v>45989</v>
      </c>
    </row>
    <row r="13" spans="1:19" ht="15" x14ac:dyDescent="0.2">
      <c r="A13" s="90">
        <v>45894</v>
      </c>
      <c r="B13" s="91">
        <f t="shared" si="1"/>
        <v>45924</v>
      </c>
      <c r="C13" s="92">
        <f t="shared" si="0"/>
        <v>45939</v>
      </c>
      <c r="D13" s="96"/>
      <c r="E13" s="97"/>
      <c r="F13" s="130"/>
      <c r="G13" s="130"/>
      <c r="H13" s="107">
        <f>NETWORKDAYS(F13,G13,$K$2:$K$38)</f>
        <v>0</v>
      </c>
      <c r="I13" s="116"/>
      <c r="K13" s="88">
        <v>46013</v>
      </c>
    </row>
    <row r="14" spans="1:19" ht="15" x14ac:dyDescent="0.2">
      <c r="A14" s="90">
        <v>45895</v>
      </c>
      <c r="B14" s="91">
        <f t="shared" si="1"/>
        <v>45925</v>
      </c>
      <c r="C14" s="92">
        <f t="shared" si="0"/>
        <v>45940</v>
      </c>
      <c r="D14" s="96"/>
      <c r="E14" s="97"/>
      <c r="F14" s="138" t="s">
        <v>27</v>
      </c>
      <c r="G14" s="139"/>
      <c r="H14" s="108">
        <f>SUM(H12:H13)</f>
        <v>0</v>
      </c>
      <c r="I14" s="117"/>
      <c r="K14" s="88">
        <v>46014</v>
      </c>
    </row>
    <row r="15" spans="1:19" ht="15" x14ac:dyDescent="0.2">
      <c r="A15" s="90">
        <v>45896</v>
      </c>
      <c r="B15" s="91">
        <f t="shared" si="1"/>
        <v>45926</v>
      </c>
      <c r="C15" s="92">
        <f t="shared" si="0"/>
        <v>45943</v>
      </c>
      <c r="D15" s="96"/>
      <c r="E15" s="97"/>
      <c r="F15" s="130"/>
      <c r="G15" s="130"/>
      <c r="H15" s="107">
        <f>NETWORKDAYS(F15,G15,$K$2:$K$38)</f>
        <v>0</v>
      </c>
      <c r="I15" s="116"/>
      <c r="K15" s="88">
        <v>46015</v>
      </c>
    </row>
    <row r="16" spans="1:19" ht="15" x14ac:dyDescent="0.2">
      <c r="A16" s="90">
        <v>45897</v>
      </c>
      <c r="B16" s="91">
        <f t="shared" si="1"/>
        <v>45929</v>
      </c>
      <c r="C16" s="92">
        <f t="shared" si="0"/>
        <v>45944</v>
      </c>
      <c r="D16" s="96"/>
      <c r="E16" s="97"/>
      <c r="F16" s="138" t="s">
        <v>27</v>
      </c>
      <c r="G16" s="139"/>
      <c r="H16" s="108">
        <f>SUM(H14:H15)</f>
        <v>0</v>
      </c>
      <c r="I16" s="117"/>
      <c r="K16" s="88">
        <v>46016</v>
      </c>
    </row>
    <row r="17" spans="1:12" ht="15" x14ac:dyDescent="0.2">
      <c r="A17" s="90">
        <v>45902</v>
      </c>
      <c r="B17" s="91">
        <f t="shared" si="1"/>
        <v>45930</v>
      </c>
      <c r="C17" s="92">
        <f t="shared" si="0"/>
        <v>45945</v>
      </c>
      <c r="D17" s="96"/>
      <c r="E17" s="97"/>
      <c r="F17" s="130"/>
      <c r="G17" s="130"/>
      <c r="H17" s="107">
        <f>NETWORKDAYS(F17,G17,$K$2:$K$38)</f>
        <v>0</v>
      </c>
      <c r="I17" s="116"/>
      <c r="K17" s="88">
        <v>46017</v>
      </c>
    </row>
    <row r="18" spans="1:12" ht="15" x14ac:dyDescent="0.2">
      <c r="A18" s="90">
        <v>45903</v>
      </c>
      <c r="B18" s="91">
        <f t="shared" si="1"/>
        <v>45931</v>
      </c>
      <c r="C18" s="92">
        <f t="shared" si="0"/>
        <v>45946</v>
      </c>
      <c r="D18" s="96"/>
      <c r="E18" s="97"/>
      <c r="F18" s="138" t="s">
        <v>27</v>
      </c>
      <c r="G18" s="139"/>
      <c r="H18" s="108">
        <f>SUM(H16:H17)</f>
        <v>0</v>
      </c>
      <c r="I18" s="117"/>
      <c r="K18" s="88">
        <v>46020</v>
      </c>
    </row>
    <row r="19" spans="1:12" ht="15" x14ac:dyDescent="0.2">
      <c r="A19" s="90">
        <v>45904</v>
      </c>
      <c r="B19" s="91">
        <f t="shared" si="1"/>
        <v>45933</v>
      </c>
      <c r="C19" s="92">
        <f t="shared" si="0"/>
        <v>45947</v>
      </c>
      <c r="D19" s="96"/>
      <c r="E19" s="97"/>
      <c r="F19" s="130"/>
      <c r="G19" s="130"/>
      <c r="H19" s="107">
        <f>NETWORKDAYS(F19,G19,K16:K49)</f>
        <v>0</v>
      </c>
      <c r="I19" s="116"/>
      <c r="K19" s="88">
        <v>46021</v>
      </c>
    </row>
    <row r="20" spans="1:12" ht="15" x14ac:dyDescent="0.2">
      <c r="A20" s="90">
        <v>45905</v>
      </c>
      <c r="B20" s="91">
        <f t="shared" si="1"/>
        <v>45936</v>
      </c>
      <c r="C20" s="92">
        <f t="shared" si="0"/>
        <v>45950</v>
      </c>
      <c r="D20" s="96"/>
      <c r="E20" s="97"/>
      <c r="F20" s="138" t="s">
        <v>27</v>
      </c>
      <c r="G20" s="139"/>
      <c r="H20" s="108">
        <f>SUM(H18:H19)</f>
        <v>0</v>
      </c>
      <c r="I20" s="117"/>
      <c r="K20" s="88">
        <v>46022</v>
      </c>
    </row>
    <row r="21" spans="1:12" ht="15" x14ac:dyDescent="0.2">
      <c r="A21" s="90">
        <v>45908</v>
      </c>
      <c r="B21" s="91">
        <f t="shared" si="1"/>
        <v>45937</v>
      </c>
      <c r="C21" s="92">
        <f t="shared" si="0"/>
        <v>45951</v>
      </c>
      <c r="D21" s="96"/>
      <c r="E21" s="97"/>
      <c r="F21" s="130"/>
      <c r="G21" s="130"/>
      <c r="H21" s="107">
        <f>NETWORKDAYS(F21,G21,K18:K51)</f>
        <v>0</v>
      </c>
      <c r="I21" s="116"/>
      <c r="K21" s="88">
        <v>46023</v>
      </c>
    </row>
    <row r="22" spans="1:12" ht="15" x14ac:dyDescent="0.2">
      <c r="A22" s="90">
        <v>45909</v>
      </c>
      <c r="B22" s="91">
        <f t="shared" si="1"/>
        <v>45938</v>
      </c>
      <c r="C22" s="92">
        <f t="shared" si="0"/>
        <v>45952</v>
      </c>
      <c r="D22" s="96"/>
      <c r="E22" s="97"/>
      <c r="F22" s="138" t="s">
        <v>27</v>
      </c>
      <c r="G22" s="139"/>
      <c r="H22" s="108">
        <f t="shared" ref="H22" si="2">SUM(H20:H21)</f>
        <v>0</v>
      </c>
      <c r="I22" s="117"/>
      <c r="K22" s="88">
        <v>46024</v>
      </c>
    </row>
    <row r="23" spans="1:12" ht="15" x14ac:dyDescent="0.2">
      <c r="A23" s="90">
        <v>45910</v>
      </c>
      <c r="B23" s="91">
        <f t="shared" si="1"/>
        <v>45939</v>
      </c>
      <c r="C23" s="92">
        <f t="shared" si="0"/>
        <v>45953</v>
      </c>
      <c r="D23" s="96"/>
      <c r="E23" s="97"/>
      <c r="F23" s="130"/>
      <c r="G23" s="130"/>
      <c r="H23" s="107">
        <f>NETWORKDAYS(F23,G23,K20:K53)</f>
        <v>0</v>
      </c>
      <c r="I23" s="116"/>
      <c r="K23" s="88">
        <v>46027</v>
      </c>
    </row>
    <row r="24" spans="1:12" ht="15" x14ac:dyDescent="0.2">
      <c r="A24" s="90">
        <v>45911</v>
      </c>
      <c r="B24" s="91">
        <f t="shared" si="1"/>
        <v>45940</v>
      </c>
      <c r="C24" s="92">
        <f t="shared" si="0"/>
        <v>45954</v>
      </c>
      <c r="D24" s="96"/>
      <c r="E24" s="97"/>
      <c r="F24" s="138" t="s">
        <v>27</v>
      </c>
      <c r="G24" s="139"/>
      <c r="H24" s="108">
        <f t="shared" ref="H24" si="3">SUM(H22:H23)</f>
        <v>0</v>
      </c>
      <c r="I24" s="117"/>
      <c r="K24" s="88">
        <v>46028</v>
      </c>
    </row>
    <row r="25" spans="1:12" ht="15" x14ac:dyDescent="0.2">
      <c r="A25" s="90">
        <v>45912</v>
      </c>
      <c r="B25" s="91">
        <f t="shared" si="1"/>
        <v>45943</v>
      </c>
      <c r="C25" s="92">
        <f t="shared" si="0"/>
        <v>45957</v>
      </c>
      <c r="D25" s="96"/>
      <c r="E25" s="97"/>
      <c r="F25" s="130"/>
      <c r="G25" s="130"/>
      <c r="H25" s="107">
        <f>NETWORKDAYS(F25,G25,K22:K55)</f>
        <v>0</v>
      </c>
      <c r="I25" s="116"/>
      <c r="K25" s="88">
        <v>46029</v>
      </c>
      <c r="L25" s="89"/>
    </row>
    <row r="26" spans="1:12" ht="15" x14ac:dyDescent="0.2">
      <c r="A26" s="90">
        <v>45915</v>
      </c>
      <c r="B26" s="91">
        <f t="shared" si="1"/>
        <v>45944</v>
      </c>
      <c r="C26" s="92">
        <f t="shared" si="0"/>
        <v>45958</v>
      </c>
      <c r="D26" s="96"/>
      <c r="E26" s="97"/>
      <c r="F26" s="138" t="s">
        <v>27</v>
      </c>
      <c r="G26" s="139"/>
      <c r="H26" s="108">
        <f t="shared" ref="H26" si="4">SUM(H24:H25)</f>
        <v>0</v>
      </c>
      <c r="I26" s="117"/>
      <c r="K26" s="88">
        <v>46030</v>
      </c>
    </row>
    <row r="27" spans="1:12" ht="15" x14ac:dyDescent="0.2">
      <c r="A27" s="90">
        <v>45916</v>
      </c>
      <c r="B27" s="91">
        <f t="shared" si="1"/>
        <v>45945</v>
      </c>
      <c r="C27" s="92">
        <f t="shared" si="0"/>
        <v>45959</v>
      </c>
      <c r="D27" s="96"/>
      <c r="E27" s="97"/>
      <c r="F27" s="130"/>
      <c r="G27" s="130"/>
      <c r="H27" s="107">
        <f>NETWORKDAYS(F27,G27,K29:K57)</f>
        <v>0</v>
      </c>
      <c r="I27" s="116"/>
      <c r="K27" s="88">
        <v>46031</v>
      </c>
    </row>
    <row r="28" spans="1:12" ht="15" x14ac:dyDescent="0.2">
      <c r="A28" s="90">
        <v>45917</v>
      </c>
      <c r="B28" s="91">
        <f t="shared" si="1"/>
        <v>45946</v>
      </c>
      <c r="C28" s="92">
        <f t="shared" si="0"/>
        <v>45960</v>
      </c>
      <c r="D28" s="96"/>
      <c r="E28" s="97"/>
      <c r="F28" s="138" t="s">
        <v>27</v>
      </c>
      <c r="G28" s="139"/>
      <c r="H28" s="108">
        <f t="shared" ref="H28" si="5">SUM(H26:H27)</f>
        <v>0</v>
      </c>
      <c r="I28" s="117"/>
      <c r="K28" s="88">
        <v>46041</v>
      </c>
    </row>
    <row r="29" spans="1:12" ht="15" x14ac:dyDescent="0.2">
      <c r="A29" s="90">
        <v>45918</v>
      </c>
      <c r="B29" s="91">
        <f t="shared" si="1"/>
        <v>45947</v>
      </c>
      <c r="C29" s="92">
        <f t="shared" si="0"/>
        <v>45961</v>
      </c>
      <c r="D29" s="96"/>
      <c r="E29" s="97"/>
      <c r="F29" s="130"/>
      <c r="G29" s="130"/>
      <c r="H29" s="107">
        <f>NETWORKDAYS(F29,G29,K31:K59)</f>
        <v>0</v>
      </c>
      <c r="I29" s="116"/>
      <c r="K29" s="88">
        <v>46069</v>
      </c>
    </row>
    <row r="30" spans="1:12" ht="15" x14ac:dyDescent="0.2">
      <c r="A30" s="90">
        <v>45919</v>
      </c>
      <c r="B30" s="91">
        <f t="shared" si="1"/>
        <v>45950</v>
      </c>
      <c r="C30" s="92">
        <f t="shared" si="0"/>
        <v>45964</v>
      </c>
      <c r="D30" s="96"/>
      <c r="E30" s="97"/>
      <c r="F30" s="138" t="s">
        <v>27</v>
      </c>
      <c r="G30" s="139"/>
      <c r="H30" s="108">
        <f t="shared" ref="H30" si="6">SUM(H28:H29)</f>
        <v>0</v>
      </c>
      <c r="I30" s="117"/>
      <c r="K30" s="88">
        <v>46108</v>
      </c>
    </row>
    <row r="31" spans="1:12" ht="15" x14ac:dyDescent="0.2">
      <c r="A31" s="90">
        <v>45922</v>
      </c>
      <c r="B31" s="91">
        <f t="shared" si="1"/>
        <v>45951</v>
      </c>
      <c r="C31" s="92">
        <f t="shared" si="0"/>
        <v>45965</v>
      </c>
      <c r="D31" s="96"/>
      <c r="E31" s="97"/>
      <c r="F31" s="130"/>
      <c r="G31" s="130"/>
      <c r="H31" s="107">
        <f>NETWORKDAYS(F31,G31,K33:K61)</f>
        <v>0</v>
      </c>
      <c r="I31" s="116"/>
      <c r="K31" s="88">
        <v>46111</v>
      </c>
    </row>
    <row r="32" spans="1:12" ht="15" x14ac:dyDescent="0.2">
      <c r="A32" s="90">
        <v>45923</v>
      </c>
      <c r="B32" s="91">
        <f t="shared" si="1"/>
        <v>45952</v>
      </c>
      <c r="C32" s="92">
        <f t="shared" si="0"/>
        <v>45966</v>
      </c>
      <c r="D32" s="96"/>
      <c r="E32" s="97"/>
      <c r="F32" s="138" t="s">
        <v>27</v>
      </c>
      <c r="G32" s="139"/>
      <c r="H32" s="108">
        <f t="shared" ref="H32" si="7">SUM(H30:H31)</f>
        <v>0</v>
      </c>
      <c r="I32" s="117"/>
      <c r="K32" s="88">
        <v>46112</v>
      </c>
    </row>
    <row r="33" spans="1:11" ht="15" x14ac:dyDescent="0.2">
      <c r="A33" s="90">
        <v>45924</v>
      </c>
      <c r="B33" s="91">
        <f t="shared" si="1"/>
        <v>45952</v>
      </c>
      <c r="C33" s="92">
        <f t="shared" si="0"/>
        <v>45966</v>
      </c>
      <c r="D33" s="96"/>
      <c r="E33" s="97"/>
      <c r="F33" s="130"/>
      <c r="G33" s="130"/>
      <c r="H33" s="107">
        <f>NETWORKDAYS(F33,G33,K35:K63)</f>
        <v>0</v>
      </c>
      <c r="I33" s="116"/>
      <c r="K33" s="88">
        <v>46113</v>
      </c>
    </row>
    <row r="34" spans="1:11" ht="15" x14ac:dyDescent="0.2">
      <c r="A34" s="90">
        <v>45925</v>
      </c>
      <c r="B34" s="91">
        <f t="shared" si="1"/>
        <v>45953</v>
      </c>
      <c r="C34" s="92">
        <f t="shared" si="0"/>
        <v>45967</v>
      </c>
      <c r="D34" s="96"/>
      <c r="E34" s="97"/>
      <c r="F34" s="138" t="s">
        <v>27</v>
      </c>
      <c r="G34" s="139"/>
      <c r="H34" s="108">
        <f t="shared" ref="H34" si="8">SUM(H32:H33)</f>
        <v>0</v>
      </c>
      <c r="I34" s="117"/>
      <c r="K34" s="88">
        <v>46114</v>
      </c>
    </row>
    <row r="35" spans="1:11" ht="15" x14ac:dyDescent="0.2">
      <c r="A35" s="90">
        <v>45926</v>
      </c>
      <c r="B35" s="91">
        <f t="shared" si="1"/>
        <v>45954</v>
      </c>
      <c r="C35" s="92">
        <f t="shared" ref="C35:C66" si="9">(WORKDAY($A35-1, 30,$K$3:$K$38))</f>
        <v>45968</v>
      </c>
      <c r="D35" s="96"/>
      <c r="E35" s="97"/>
      <c r="F35" s="130"/>
      <c r="G35" s="130"/>
      <c r="H35" s="107">
        <f>NETWORKDAYS(F35,G35,K37:K65)</f>
        <v>0</v>
      </c>
      <c r="I35" s="116"/>
      <c r="K35" s="88">
        <v>46115</v>
      </c>
    </row>
    <row r="36" spans="1:11" ht="15" x14ac:dyDescent="0.2">
      <c r="A36" s="90">
        <v>45929</v>
      </c>
      <c r="B36" s="91">
        <f t="shared" ref="B36:B67" si="10">(WORKDAY($A36-1, 20,$K$2:$K$38))</f>
        <v>45957</v>
      </c>
      <c r="C36" s="92">
        <f t="shared" si="9"/>
        <v>45971</v>
      </c>
      <c r="D36" s="96"/>
      <c r="E36" s="97"/>
      <c r="F36" s="138" t="s">
        <v>27</v>
      </c>
      <c r="G36" s="139"/>
      <c r="H36" s="108">
        <f t="shared" ref="H36" si="11">SUM(H34:H35)</f>
        <v>0</v>
      </c>
      <c r="I36" s="117"/>
      <c r="K36" s="88">
        <v>46136</v>
      </c>
    </row>
    <row r="37" spans="1:11" ht="15" x14ac:dyDescent="0.2">
      <c r="A37" s="90">
        <v>45930</v>
      </c>
      <c r="B37" s="91">
        <f t="shared" si="10"/>
        <v>45958</v>
      </c>
      <c r="C37" s="92">
        <f t="shared" si="9"/>
        <v>45973</v>
      </c>
      <c r="D37" s="96"/>
      <c r="E37" s="97"/>
      <c r="F37" s="130"/>
      <c r="G37" s="130"/>
      <c r="H37" s="107">
        <f>NETWORKDAYS(F37,G37,K39:K67)</f>
        <v>0</v>
      </c>
      <c r="I37" s="116"/>
      <c r="K37" s="88">
        <v>46167</v>
      </c>
    </row>
    <row r="38" spans="1:11" ht="15" x14ac:dyDescent="0.2">
      <c r="A38" s="90">
        <v>45931</v>
      </c>
      <c r="B38" s="91">
        <f t="shared" si="10"/>
        <v>45959</v>
      </c>
      <c r="C38" s="92">
        <f t="shared" si="9"/>
        <v>45974</v>
      </c>
      <c r="D38" s="96"/>
      <c r="E38" s="97"/>
      <c r="F38" s="138" t="s">
        <v>27</v>
      </c>
      <c r="G38" s="139"/>
      <c r="H38" s="108">
        <f t="shared" ref="H38" si="12">SUM(H36:H37)</f>
        <v>0</v>
      </c>
      <c r="I38" s="117"/>
      <c r="K38" s="88">
        <v>46192</v>
      </c>
    </row>
    <row r="39" spans="1:11" ht="15" x14ac:dyDescent="0.2">
      <c r="A39" s="90">
        <v>45933</v>
      </c>
      <c r="B39" s="91">
        <f t="shared" si="10"/>
        <v>45960</v>
      </c>
      <c r="C39" s="92">
        <f t="shared" si="9"/>
        <v>45975</v>
      </c>
      <c r="D39" s="96"/>
      <c r="E39" s="97"/>
      <c r="F39" s="130"/>
      <c r="G39" s="130"/>
      <c r="H39" s="107">
        <f>NETWORKDAYS(F39,G39,K39:K69)</f>
        <v>0</v>
      </c>
      <c r="I39" s="116"/>
      <c r="K39" s="88"/>
    </row>
    <row r="40" spans="1:11" ht="15" x14ac:dyDescent="0.2">
      <c r="A40" s="90">
        <v>45936</v>
      </c>
      <c r="B40" s="91">
        <f t="shared" si="10"/>
        <v>45961</v>
      </c>
      <c r="C40" s="92">
        <f t="shared" si="9"/>
        <v>45978</v>
      </c>
      <c r="D40" s="96"/>
      <c r="E40" s="97"/>
      <c r="F40" s="138" t="s">
        <v>27</v>
      </c>
      <c r="G40" s="139"/>
      <c r="H40" s="108">
        <f t="shared" ref="H40" si="13">SUM(H38:H39)</f>
        <v>0</v>
      </c>
      <c r="I40" s="117"/>
      <c r="K40" s="88"/>
    </row>
    <row r="41" spans="1:11" ht="15" x14ac:dyDescent="0.2">
      <c r="A41" s="90">
        <v>45937</v>
      </c>
      <c r="B41" s="91">
        <f t="shared" si="10"/>
        <v>45964</v>
      </c>
      <c r="C41" s="92">
        <f t="shared" si="9"/>
        <v>45979</v>
      </c>
      <c r="D41" s="96"/>
      <c r="E41" s="97"/>
      <c r="F41" s="130"/>
      <c r="G41" s="130"/>
      <c r="H41" s="107">
        <f>NETWORKDAYS(F41,G41,K39:K71)</f>
        <v>0</v>
      </c>
      <c r="I41" s="116"/>
      <c r="K41" s="88"/>
    </row>
    <row r="42" spans="1:11" ht="15" x14ac:dyDescent="0.2">
      <c r="A42" s="90">
        <v>45938</v>
      </c>
      <c r="B42" s="91">
        <f t="shared" si="10"/>
        <v>45965</v>
      </c>
      <c r="C42" s="92">
        <f t="shared" si="9"/>
        <v>45980</v>
      </c>
      <c r="D42" s="96"/>
      <c r="E42" s="97"/>
      <c r="F42" s="138" t="s">
        <v>27</v>
      </c>
      <c r="G42" s="139"/>
      <c r="H42" s="108">
        <f>SUM(H40:H41)</f>
        <v>0</v>
      </c>
      <c r="I42" s="117"/>
      <c r="K42" s="88"/>
    </row>
    <row r="43" spans="1:11" ht="15" x14ac:dyDescent="0.2">
      <c r="A43" s="90">
        <v>45939</v>
      </c>
      <c r="B43" s="91">
        <f t="shared" si="10"/>
        <v>45966</v>
      </c>
      <c r="C43" s="92">
        <f t="shared" si="9"/>
        <v>45981</v>
      </c>
      <c r="D43" s="96"/>
      <c r="E43" s="97"/>
      <c r="F43" s="130"/>
      <c r="G43" s="130"/>
      <c r="H43" s="107">
        <f>NETWORKDAYS(F43,G43,K39:K73)</f>
        <v>0</v>
      </c>
      <c r="I43" s="116"/>
      <c r="K43" s="88"/>
    </row>
    <row r="44" spans="1:11" ht="15" x14ac:dyDescent="0.2">
      <c r="A44" s="90">
        <v>45940</v>
      </c>
      <c r="B44" s="91">
        <f t="shared" si="10"/>
        <v>45967</v>
      </c>
      <c r="C44" s="92">
        <f t="shared" si="9"/>
        <v>45982</v>
      </c>
      <c r="D44" s="96"/>
      <c r="E44" s="97"/>
      <c r="F44" s="138" t="s">
        <v>27</v>
      </c>
      <c r="G44" s="139"/>
      <c r="H44" s="108">
        <f>SUM(H42:H43)</f>
        <v>0</v>
      </c>
      <c r="I44" s="117"/>
      <c r="K44" s="88"/>
    </row>
    <row r="45" spans="1:11" ht="15" x14ac:dyDescent="0.2">
      <c r="A45" s="90">
        <v>45943</v>
      </c>
      <c r="B45" s="91">
        <f t="shared" si="10"/>
        <v>45968</v>
      </c>
      <c r="C45" s="92">
        <f t="shared" si="9"/>
        <v>45992</v>
      </c>
      <c r="D45" s="96"/>
      <c r="E45" s="97"/>
      <c r="F45" s="130"/>
      <c r="G45" s="130"/>
      <c r="H45" s="107">
        <f>NETWORKDAYS(F45,G45,K41:K75)</f>
        <v>0</v>
      </c>
      <c r="I45" s="116"/>
      <c r="K45" s="88"/>
    </row>
    <row r="46" spans="1:11" ht="15" x14ac:dyDescent="0.2">
      <c r="A46" s="90">
        <v>45944</v>
      </c>
      <c r="B46" s="91">
        <f t="shared" si="10"/>
        <v>45971</v>
      </c>
      <c r="C46" s="92">
        <f t="shared" si="9"/>
        <v>45993</v>
      </c>
      <c r="D46" s="96"/>
      <c r="E46" s="97"/>
      <c r="F46" s="138" t="s">
        <v>27</v>
      </c>
      <c r="G46" s="139"/>
      <c r="H46" s="108">
        <f t="shared" ref="H46" si="14">SUM(H44:H45)</f>
        <v>0</v>
      </c>
      <c r="I46" s="117"/>
      <c r="K46" s="88"/>
    </row>
    <row r="47" spans="1:11" ht="15" x14ac:dyDescent="0.2">
      <c r="A47" s="90">
        <v>45945</v>
      </c>
      <c r="B47" s="91">
        <f t="shared" si="10"/>
        <v>45973</v>
      </c>
      <c r="C47" s="92">
        <f t="shared" si="9"/>
        <v>45994</v>
      </c>
      <c r="D47" s="96"/>
      <c r="E47" s="97"/>
      <c r="F47" s="130"/>
      <c r="G47" s="130"/>
      <c r="H47" s="107">
        <f>NETWORKDAYS(F47,G47,K43:K77)</f>
        <v>0</v>
      </c>
      <c r="I47" s="116"/>
      <c r="K47" s="88"/>
    </row>
    <row r="48" spans="1:11" ht="15" x14ac:dyDescent="0.2">
      <c r="A48" s="90">
        <v>45946</v>
      </c>
      <c r="B48" s="91">
        <f t="shared" si="10"/>
        <v>45974</v>
      </c>
      <c r="C48" s="92">
        <f t="shared" si="9"/>
        <v>45995</v>
      </c>
      <c r="D48" s="96"/>
      <c r="E48" s="97"/>
      <c r="F48" s="138" t="s">
        <v>27</v>
      </c>
      <c r="G48" s="139"/>
      <c r="H48" s="108">
        <f t="shared" ref="H48" si="15">SUM(H46:H47)</f>
        <v>0</v>
      </c>
      <c r="I48" s="117"/>
      <c r="K48" s="88"/>
    </row>
    <row r="49" spans="1:11" ht="15" x14ac:dyDescent="0.2">
      <c r="A49" s="90">
        <v>45947</v>
      </c>
      <c r="B49" s="91">
        <f t="shared" si="10"/>
        <v>45975</v>
      </c>
      <c r="C49" s="92">
        <f t="shared" si="9"/>
        <v>45996</v>
      </c>
      <c r="D49" s="96"/>
      <c r="E49" s="97"/>
      <c r="F49" s="131"/>
      <c r="G49" s="131"/>
      <c r="H49" s="107">
        <f>NETWORKDAYS(F49,G49,K45:K79)</f>
        <v>0</v>
      </c>
      <c r="I49" s="116"/>
      <c r="K49" s="88"/>
    </row>
    <row r="50" spans="1:11" ht="15" x14ac:dyDescent="0.2">
      <c r="A50" s="90">
        <v>45950</v>
      </c>
      <c r="B50" s="91">
        <f t="shared" si="10"/>
        <v>45978</v>
      </c>
      <c r="C50" s="92">
        <f t="shared" si="9"/>
        <v>45999</v>
      </c>
      <c r="D50" s="96"/>
      <c r="E50" s="97"/>
      <c r="F50" s="138" t="s">
        <v>27</v>
      </c>
      <c r="G50" s="139"/>
      <c r="H50" s="108">
        <f t="shared" ref="H50" si="16">SUM(H48:H49)</f>
        <v>0</v>
      </c>
      <c r="I50" s="117"/>
      <c r="K50" s="88"/>
    </row>
    <row r="51" spans="1:11" ht="15" x14ac:dyDescent="0.2">
      <c r="A51" s="90">
        <v>45951</v>
      </c>
      <c r="B51" s="91">
        <f t="shared" si="10"/>
        <v>45979</v>
      </c>
      <c r="C51" s="92">
        <f t="shared" si="9"/>
        <v>46000</v>
      </c>
      <c r="D51" s="96"/>
      <c r="E51" s="97"/>
      <c r="F51" s="131"/>
      <c r="G51" s="131"/>
      <c r="H51" s="107">
        <f>NETWORKDAYS(F51,G51,K47:K81)</f>
        <v>0</v>
      </c>
      <c r="I51" s="116"/>
      <c r="K51" s="88"/>
    </row>
    <row r="52" spans="1:11" ht="15" x14ac:dyDescent="0.2">
      <c r="A52" s="90">
        <v>45952</v>
      </c>
      <c r="B52" s="91">
        <f t="shared" si="10"/>
        <v>45980</v>
      </c>
      <c r="C52" s="92">
        <f t="shared" si="9"/>
        <v>46001</v>
      </c>
      <c r="D52" s="96"/>
      <c r="E52" s="97"/>
      <c r="F52" s="138" t="s">
        <v>27</v>
      </c>
      <c r="G52" s="139"/>
      <c r="H52" s="108">
        <f t="shared" ref="H52" si="17">SUM(H50:H51)</f>
        <v>0</v>
      </c>
      <c r="I52" s="117"/>
      <c r="K52" s="88"/>
    </row>
    <row r="53" spans="1:11" ht="15" x14ac:dyDescent="0.2">
      <c r="A53" s="90">
        <v>45953</v>
      </c>
      <c r="B53" s="91">
        <f t="shared" si="10"/>
        <v>45981</v>
      </c>
      <c r="C53" s="92">
        <f t="shared" si="9"/>
        <v>46002</v>
      </c>
      <c r="D53" s="96"/>
      <c r="E53" s="97"/>
      <c r="F53" s="131"/>
      <c r="G53" s="131"/>
      <c r="H53" s="107">
        <f>NETWORKDAYS(F53,G53,K49:K83)</f>
        <v>0</v>
      </c>
      <c r="I53" s="116"/>
      <c r="K53" s="88"/>
    </row>
    <row r="54" spans="1:11" ht="15" x14ac:dyDescent="0.2">
      <c r="A54" s="90">
        <v>45954</v>
      </c>
      <c r="B54" s="91">
        <f t="shared" si="10"/>
        <v>45982</v>
      </c>
      <c r="C54" s="92">
        <f t="shared" si="9"/>
        <v>46003</v>
      </c>
      <c r="D54" s="96"/>
      <c r="E54" s="97"/>
      <c r="F54" s="138" t="s">
        <v>27</v>
      </c>
      <c r="G54" s="139"/>
      <c r="H54" s="108">
        <f t="shared" ref="H54" si="18">SUM(H52:H53)</f>
        <v>0</v>
      </c>
      <c r="I54" s="117"/>
      <c r="K54" s="88"/>
    </row>
    <row r="55" spans="1:11" ht="15" x14ac:dyDescent="0.2">
      <c r="A55" s="90">
        <v>45957</v>
      </c>
      <c r="B55" s="91">
        <f t="shared" si="10"/>
        <v>45992</v>
      </c>
      <c r="C55" s="92">
        <f t="shared" si="9"/>
        <v>46006</v>
      </c>
      <c r="D55" s="96"/>
      <c r="E55" s="97"/>
      <c r="F55" s="131"/>
      <c r="G55" s="131"/>
      <c r="H55" s="107">
        <f>NETWORKDAYS(F55,G55,K51:K88)</f>
        <v>0</v>
      </c>
      <c r="I55" s="116"/>
      <c r="K55" s="88"/>
    </row>
    <row r="56" spans="1:11" ht="15" x14ac:dyDescent="0.2">
      <c r="A56" s="90">
        <v>45958</v>
      </c>
      <c r="B56" s="91">
        <f t="shared" si="10"/>
        <v>45993</v>
      </c>
      <c r="C56" s="92">
        <f t="shared" si="9"/>
        <v>46007</v>
      </c>
      <c r="D56" s="96"/>
      <c r="E56" s="97"/>
      <c r="F56" s="138" t="s">
        <v>27</v>
      </c>
      <c r="G56" s="139"/>
      <c r="H56" s="108">
        <f t="shared" ref="H56" si="19">SUM(H54:H55)</f>
        <v>0</v>
      </c>
      <c r="I56" s="117"/>
      <c r="K56" s="88"/>
    </row>
    <row r="57" spans="1:11" ht="15" x14ac:dyDescent="0.2">
      <c r="A57" s="90">
        <v>45959</v>
      </c>
      <c r="B57" s="91">
        <f t="shared" si="10"/>
        <v>45994</v>
      </c>
      <c r="C57" s="92">
        <f t="shared" si="9"/>
        <v>46008</v>
      </c>
      <c r="D57" s="96"/>
      <c r="E57" s="97"/>
      <c r="F57" s="131"/>
      <c r="G57" s="131"/>
      <c r="H57" s="107">
        <f>NETWORKDAYS(F57,G57,K53:K88)</f>
        <v>0</v>
      </c>
      <c r="I57" s="116"/>
      <c r="K57" s="88"/>
    </row>
    <row r="58" spans="1:11" ht="15" x14ac:dyDescent="0.2">
      <c r="A58" s="90">
        <v>45960</v>
      </c>
      <c r="B58" s="91">
        <f t="shared" si="10"/>
        <v>45995</v>
      </c>
      <c r="C58" s="92">
        <f t="shared" si="9"/>
        <v>46009</v>
      </c>
      <c r="D58" s="96"/>
      <c r="E58" s="97"/>
      <c r="F58" s="138" t="s">
        <v>27</v>
      </c>
      <c r="G58" s="139"/>
      <c r="H58" s="108">
        <f t="shared" ref="H58" si="20">SUM(H56:H57)</f>
        <v>0</v>
      </c>
      <c r="I58" s="117"/>
      <c r="K58" s="88"/>
    </row>
    <row r="59" spans="1:11" ht="15" x14ac:dyDescent="0.2">
      <c r="A59" s="90">
        <v>45961</v>
      </c>
      <c r="B59" s="91">
        <f t="shared" si="10"/>
        <v>45996</v>
      </c>
      <c r="C59" s="92">
        <f t="shared" si="9"/>
        <v>46010</v>
      </c>
      <c r="D59" s="96"/>
      <c r="E59" s="97"/>
      <c r="F59" s="131"/>
      <c r="G59" s="131"/>
      <c r="H59" s="107">
        <f>NETWORKDAYS(F59,G59,K55:K89)</f>
        <v>0</v>
      </c>
      <c r="I59" s="116"/>
      <c r="K59" s="88"/>
    </row>
    <row r="60" spans="1:11" ht="15" x14ac:dyDescent="0.2">
      <c r="A60" s="90">
        <v>45964</v>
      </c>
      <c r="B60" s="91">
        <f t="shared" si="10"/>
        <v>45999</v>
      </c>
      <c r="C60" s="92">
        <f t="shared" si="9"/>
        <v>46034</v>
      </c>
      <c r="D60" s="96"/>
      <c r="E60" s="97"/>
      <c r="F60" s="138" t="s">
        <v>27</v>
      </c>
      <c r="G60" s="139"/>
      <c r="H60" s="108">
        <f t="shared" ref="H60" si="21">SUM(H58:H59)</f>
        <v>0</v>
      </c>
      <c r="I60" s="117"/>
      <c r="K60" s="88"/>
    </row>
    <row r="61" spans="1:11" ht="15" x14ac:dyDescent="0.2">
      <c r="A61" s="90">
        <v>45965</v>
      </c>
      <c r="B61" s="91">
        <f t="shared" si="10"/>
        <v>46000</v>
      </c>
      <c r="C61" s="92">
        <f t="shared" si="9"/>
        <v>46035</v>
      </c>
      <c r="D61" s="96"/>
      <c r="E61" s="97"/>
      <c r="F61" s="131"/>
      <c r="G61" s="131"/>
      <c r="H61" s="107">
        <f>NETWORKDAYS(F61,G61,K57:K91)</f>
        <v>0</v>
      </c>
      <c r="I61" s="116"/>
      <c r="K61" s="88"/>
    </row>
    <row r="62" spans="1:11" ht="15" x14ac:dyDescent="0.2">
      <c r="A62" s="90">
        <v>45966</v>
      </c>
      <c r="B62" s="91">
        <f t="shared" si="10"/>
        <v>46001</v>
      </c>
      <c r="C62" s="92">
        <f t="shared" si="9"/>
        <v>46036</v>
      </c>
      <c r="D62" s="96"/>
      <c r="E62" s="97"/>
      <c r="F62" s="138" t="s">
        <v>27</v>
      </c>
      <c r="G62" s="139"/>
      <c r="H62" s="108">
        <f t="shared" ref="H62" si="22">SUM(H60:H61)</f>
        <v>0</v>
      </c>
      <c r="I62" s="117"/>
      <c r="K62" s="88"/>
    </row>
    <row r="63" spans="1:11" ht="15" x14ac:dyDescent="0.2">
      <c r="A63" s="90">
        <v>45967</v>
      </c>
      <c r="B63" s="91">
        <f t="shared" si="10"/>
        <v>46002</v>
      </c>
      <c r="C63" s="92">
        <f t="shared" si="9"/>
        <v>46037</v>
      </c>
      <c r="D63" s="96"/>
      <c r="E63" s="97"/>
      <c r="F63" s="131"/>
      <c r="G63" s="131"/>
      <c r="H63" s="114">
        <f>NETWORKDAYS(F63,G63,K59:K93)</f>
        <v>0</v>
      </c>
      <c r="I63" s="116"/>
      <c r="K63" s="88"/>
    </row>
    <row r="64" spans="1:11" ht="15" x14ac:dyDescent="0.2">
      <c r="A64" s="90">
        <v>45968</v>
      </c>
      <c r="B64" s="91">
        <f t="shared" si="10"/>
        <v>46003</v>
      </c>
      <c r="C64" s="92">
        <f t="shared" si="9"/>
        <v>46038</v>
      </c>
      <c r="D64" s="96"/>
      <c r="E64" s="97"/>
      <c r="F64" s="145" t="s">
        <v>28</v>
      </c>
      <c r="G64" s="145"/>
      <c r="H64" s="123">
        <f t="shared" ref="H64" si="23">SUM(H62:H63)</f>
        <v>0</v>
      </c>
      <c r="I64" s="118"/>
    </row>
    <row r="65" spans="1:5" x14ac:dyDescent="0.2">
      <c r="A65" s="90">
        <v>45972</v>
      </c>
      <c r="B65" s="91">
        <f t="shared" si="10"/>
        <v>46007</v>
      </c>
      <c r="C65" s="92">
        <f t="shared" si="9"/>
        <v>46043</v>
      </c>
      <c r="D65" s="97"/>
      <c r="E65" s="97"/>
    </row>
    <row r="66" spans="1:5" x14ac:dyDescent="0.2">
      <c r="A66" s="90">
        <v>45973</v>
      </c>
      <c r="B66" s="91">
        <f t="shared" si="10"/>
        <v>46007</v>
      </c>
      <c r="C66" s="92">
        <f t="shared" si="9"/>
        <v>46043</v>
      </c>
      <c r="D66" s="97"/>
      <c r="E66" s="97"/>
    </row>
    <row r="67" spans="1:5" x14ac:dyDescent="0.2">
      <c r="A67" s="90">
        <v>45974</v>
      </c>
      <c r="B67" s="91">
        <f t="shared" si="10"/>
        <v>46008</v>
      </c>
      <c r="C67" s="92">
        <f t="shared" ref="C67:C98" si="24">(WORKDAY($A67-1, 30,$K$3:$K$38))</f>
        <v>46044</v>
      </c>
      <c r="D67" s="97"/>
      <c r="E67" s="97"/>
    </row>
    <row r="68" spans="1:5" x14ac:dyDescent="0.2">
      <c r="A68" s="90">
        <v>45975</v>
      </c>
      <c r="B68" s="91">
        <f t="shared" ref="B68:B99" si="25">(WORKDAY($A68-1, 20,$K$2:$K$38))</f>
        <v>46009</v>
      </c>
      <c r="C68" s="92">
        <f t="shared" si="24"/>
        <v>46045</v>
      </c>
      <c r="D68" s="97"/>
      <c r="E68" s="97"/>
    </row>
    <row r="69" spans="1:5" x14ac:dyDescent="0.2">
      <c r="A69" s="90">
        <v>45978</v>
      </c>
      <c r="B69" s="91">
        <f t="shared" si="25"/>
        <v>46010</v>
      </c>
      <c r="C69" s="92">
        <f t="shared" si="24"/>
        <v>46048</v>
      </c>
      <c r="D69" s="97"/>
      <c r="E69" s="97"/>
    </row>
    <row r="70" spans="1:5" x14ac:dyDescent="0.2">
      <c r="A70" s="90">
        <v>45979</v>
      </c>
      <c r="B70" s="91">
        <f t="shared" si="25"/>
        <v>46034</v>
      </c>
      <c r="C70" s="92">
        <f t="shared" si="24"/>
        <v>46049</v>
      </c>
      <c r="D70" s="97"/>
      <c r="E70" s="97"/>
    </row>
    <row r="71" spans="1:5" x14ac:dyDescent="0.2">
      <c r="A71" s="90">
        <v>45980</v>
      </c>
      <c r="B71" s="91">
        <f t="shared" si="25"/>
        <v>46035</v>
      </c>
      <c r="C71" s="92">
        <f t="shared" si="24"/>
        <v>46050</v>
      </c>
      <c r="D71" s="97"/>
      <c r="E71" s="97"/>
    </row>
    <row r="72" spans="1:5" x14ac:dyDescent="0.2">
      <c r="A72" s="90">
        <v>45981</v>
      </c>
      <c r="B72" s="91">
        <f t="shared" si="25"/>
        <v>46036</v>
      </c>
      <c r="C72" s="92">
        <f t="shared" si="24"/>
        <v>46051</v>
      </c>
      <c r="D72" s="97"/>
      <c r="E72" s="97"/>
    </row>
    <row r="73" spans="1:5" x14ac:dyDescent="0.2">
      <c r="A73" s="90">
        <v>45982</v>
      </c>
      <c r="B73" s="91">
        <f t="shared" si="25"/>
        <v>46037</v>
      </c>
      <c r="C73" s="92">
        <f t="shared" si="24"/>
        <v>46052</v>
      </c>
      <c r="D73" s="97"/>
      <c r="E73" s="97"/>
    </row>
    <row r="74" spans="1:5" x14ac:dyDescent="0.2">
      <c r="A74" s="90">
        <v>45992</v>
      </c>
      <c r="B74" s="91">
        <f t="shared" si="25"/>
        <v>46038</v>
      </c>
      <c r="C74" s="92">
        <f t="shared" si="24"/>
        <v>46055</v>
      </c>
      <c r="D74" s="97"/>
      <c r="E74" s="97"/>
    </row>
    <row r="75" spans="1:5" x14ac:dyDescent="0.2">
      <c r="A75" s="90">
        <v>45993</v>
      </c>
      <c r="B75" s="91">
        <f t="shared" si="25"/>
        <v>46042</v>
      </c>
      <c r="C75" s="92">
        <f t="shared" si="24"/>
        <v>46056</v>
      </c>
      <c r="D75" s="97"/>
      <c r="E75" s="97"/>
    </row>
    <row r="76" spans="1:5" x14ac:dyDescent="0.2">
      <c r="A76" s="90">
        <v>45994</v>
      </c>
      <c r="B76" s="91">
        <f t="shared" si="25"/>
        <v>46043</v>
      </c>
      <c r="C76" s="92">
        <f t="shared" si="24"/>
        <v>46057</v>
      </c>
      <c r="D76" s="97"/>
      <c r="E76" s="97"/>
    </row>
    <row r="77" spans="1:5" x14ac:dyDescent="0.2">
      <c r="A77" s="90">
        <v>45995</v>
      </c>
      <c r="B77" s="91">
        <f t="shared" si="25"/>
        <v>46044</v>
      </c>
      <c r="C77" s="92">
        <f t="shared" si="24"/>
        <v>46058</v>
      </c>
      <c r="D77" s="97"/>
      <c r="E77" s="97"/>
    </row>
    <row r="78" spans="1:5" x14ac:dyDescent="0.2">
      <c r="A78" s="90">
        <v>45996</v>
      </c>
      <c r="B78" s="91">
        <f t="shared" si="25"/>
        <v>46045</v>
      </c>
      <c r="C78" s="92">
        <f t="shared" si="24"/>
        <v>46059</v>
      </c>
      <c r="D78" s="97"/>
      <c r="E78" s="97"/>
    </row>
    <row r="79" spans="1:5" x14ac:dyDescent="0.2">
      <c r="A79" s="90">
        <v>45999</v>
      </c>
      <c r="B79" s="91">
        <f t="shared" si="25"/>
        <v>46048</v>
      </c>
      <c r="C79" s="92">
        <f t="shared" si="24"/>
        <v>46062</v>
      </c>
      <c r="D79" s="97"/>
      <c r="E79" s="97"/>
    </row>
    <row r="80" spans="1:5" x14ac:dyDescent="0.2">
      <c r="A80" s="90">
        <v>46000</v>
      </c>
      <c r="B80" s="91">
        <f t="shared" si="25"/>
        <v>46049</v>
      </c>
      <c r="C80" s="92">
        <f t="shared" si="24"/>
        <v>46063</v>
      </c>
      <c r="D80" s="97"/>
      <c r="E80" s="97"/>
    </row>
    <row r="81" spans="1:5" x14ac:dyDescent="0.2">
      <c r="A81" s="90">
        <v>46001</v>
      </c>
      <c r="B81" s="91">
        <f t="shared" si="25"/>
        <v>46050</v>
      </c>
      <c r="C81" s="92">
        <f t="shared" si="24"/>
        <v>46064</v>
      </c>
      <c r="D81" s="97"/>
      <c r="E81" s="97"/>
    </row>
    <row r="82" spans="1:5" x14ac:dyDescent="0.2">
      <c r="A82" s="90">
        <v>46002</v>
      </c>
      <c r="B82" s="91">
        <f t="shared" si="25"/>
        <v>46051</v>
      </c>
      <c r="C82" s="92">
        <f t="shared" si="24"/>
        <v>46065</v>
      </c>
      <c r="D82" s="97"/>
      <c r="E82" s="97"/>
    </row>
    <row r="83" spans="1:5" x14ac:dyDescent="0.2">
      <c r="A83" s="90">
        <v>46003</v>
      </c>
      <c r="B83" s="91">
        <f t="shared" si="25"/>
        <v>46052</v>
      </c>
      <c r="C83" s="92">
        <f t="shared" si="24"/>
        <v>46066</v>
      </c>
      <c r="D83" s="97"/>
      <c r="E83" s="97"/>
    </row>
    <row r="84" spans="1:5" x14ac:dyDescent="0.2">
      <c r="A84" s="90">
        <v>46006</v>
      </c>
      <c r="B84" s="91">
        <f t="shared" si="25"/>
        <v>46055</v>
      </c>
      <c r="C84" s="92">
        <f t="shared" si="24"/>
        <v>46070</v>
      </c>
      <c r="D84" s="97"/>
      <c r="E84" s="97"/>
    </row>
    <row r="85" spans="1:5" x14ac:dyDescent="0.2">
      <c r="A85" s="90">
        <v>46007</v>
      </c>
      <c r="B85" s="91">
        <f t="shared" si="25"/>
        <v>46056</v>
      </c>
      <c r="C85" s="92">
        <f t="shared" si="24"/>
        <v>46071</v>
      </c>
      <c r="D85" s="97"/>
      <c r="E85" s="97"/>
    </row>
    <row r="86" spans="1:5" x14ac:dyDescent="0.2">
      <c r="A86" s="90">
        <v>46008</v>
      </c>
      <c r="B86" s="91">
        <f t="shared" si="25"/>
        <v>46057</v>
      </c>
      <c r="C86" s="92">
        <f t="shared" si="24"/>
        <v>46072</v>
      </c>
      <c r="D86" s="97"/>
      <c r="E86" s="97"/>
    </row>
    <row r="87" spans="1:5" x14ac:dyDescent="0.2">
      <c r="A87" s="90">
        <v>46009</v>
      </c>
      <c r="B87" s="91">
        <f t="shared" si="25"/>
        <v>46058</v>
      </c>
      <c r="C87" s="92">
        <f t="shared" si="24"/>
        <v>46073</v>
      </c>
      <c r="D87" s="97"/>
      <c r="E87" s="97"/>
    </row>
    <row r="88" spans="1:5" x14ac:dyDescent="0.2">
      <c r="A88" s="90">
        <v>46010</v>
      </c>
      <c r="B88" s="91">
        <f t="shared" si="25"/>
        <v>46059</v>
      </c>
      <c r="C88" s="92">
        <f t="shared" si="24"/>
        <v>46076</v>
      </c>
      <c r="D88" s="97"/>
      <c r="E88" s="97"/>
    </row>
    <row r="89" spans="1:5" x14ac:dyDescent="0.2">
      <c r="A89" s="90">
        <v>46034</v>
      </c>
      <c r="B89" s="91">
        <f t="shared" si="25"/>
        <v>46062</v>
      </c>
      <c r="C89" s="92">
        <f t="shared" si="24"/>
        <v>46077</v>
      </c>
      <c r="D89" s="97"/>
      <c r="E89" s="97"/>
    </row>
    <row r="90" spans="1:5" x14ac:dyDescent="0.2">
      <c r="A90" s="90">
        <v>46035</v>
      </c>
      <c r="B90" s="91">
        <f t="shared" si="25"/>
        <v>46063</v>
      </c>
      <c r="C90" s="92">
        <f t="shared" si="24"/>
        <v>46078</v>
      </c>
      <c r="D90" s="97"/>
      <c r="E90" s="97"/>
    </row>
    <row r="91" spans="1:5" x14ac:dyDescent="0.2">
      <c r="A91" s="90">
        <v>46036</v>
      </c>
      <c r="B91" s="91">
        <f t="shared" si="25"/>
        <v>46064</v>
      </c>
      <c r="C91" s="92">
        <f t="shared" si="24"/>
        <v>46079</v>
      </c>
      <c r="D91" s="97"/>
      <c r="E91" s="97"/>
    </row>
    <row r="92" spans="1:5" x14ac:dyDescent="0.2">
      <c r="A92" s="90">
        <v>46037</v>
      </c>
      <c r="B92" s="91">
        <f t="shared" si="25"/>
        <v>46065</v>
      </c>
      <c r="C92" s="92">
        <f t="shared" si="24"/>
        <v>46080</v>
      </c>
      <c r="D92" s="97"/>
      <c r="E92" s="97"/>
    </row>
    <row r="93" spans="1:5" x14ac:dyDescent="0.2">
      <c r="A93" s="90">
        <v>46038</v>
      </c>
      <c r="B93" s="91">
        <f t="shared" si="25"/>
        <v>46066</v>
      </c>
      <c r="C93" s="92">
        <f t="shared" si="24"/>
        <v>46083</v>
      </c>
      <c r="D93" s="97"/>
      <c r="E93" s="97"/>
    </row>
    <row r="94" spans="1:5" x14ac:dyDescent="0.2">
      <c r="A94" s="90">
        <v>46042</v>
      </c>
      <c r="B94" s="91">
        <f t="shared" si="25"/>
        <v>46070</v>
      </c>
      <c r="C94" s="92">
        <f t="shared" si="24"/>
        <v>46084</v>
      </c>
      <c r="D94" s="97"/>
      <c r="E94" s="97"/>
    </row>
    <row r="95" spans="1:5" x14ac:dyDescent="0.2">
      <c r="A95" s="90">
        <v>46043</v>
      </c>
      <c r="B95" s="91">
        <f t="shared" si="25"/>
        <v>46071</v>
      </c>
      <c r="C95" s="92">
        <f t="shared" si="24"/>
        <v>46085</v>
      </c>
      <c r="D95" s="97"/>
      <c r="E95" s="97"/>
    </row>
    <row r="96" spans="1:5" x14ac:dyDescent="0.2">
      <c r="A96" s="90">
        <v>46044</v>
      </c>
      <c r="B96" s="91">
        <f t="shared" si="25"/>
        <v>46072</v>
      </c>
      <c r="C96" s="92">
        <f t="shared" si="24"/>
        <v>46086</v>
      </c>
      <c r="D96" s="97"/>
      <c r="E96" s="97"/>
    </row>
    <row r="97" spans="1:5" x14ac:dyDescent="0.2">
      <c r="A97" s="90">
        <v>46045</v>
      </c>
      <c r="B97" s="91">
        <f t="shared" si="25"/>
        <v>46073</v>
      </c>
      <c r="C97" s="92">
        <f t="shared" si="24"/>
        <v>46087</v>
      </c>
      <c r="D97" s="97"/>
      <c r="E97" s="97"/>
    </row>
    <row r="98" spans="1:5" x14ac:dyDescent="0.2">
      <c r="A98" s="90">
        <v>46048</v>
      </c>
      <c r="B98" s="91">
        <f t="shared" si="25"/>
        <v>46076</v>
      </c>
      <c r="C98" s="92">
        <f t="shared" si="24"/>
        <v>46090</v>
      </c>
      <c r="D98" s="97"/>
      <c r="E98" s="97"/>
    </row>
    <row r="99" spans="1:5" x14ac:dyDescent="0.2">
      <c r="A99" s="90">
        <v>46049</v>
      </c>
      <c r="B99" s="91">
        <f t="shared" si="25"/>
        <v>46077</v>
      </c>
      <c r="C99" s="92">
        <f t="shared" ref="C99:C130" si="26">(WORKDAY($A99-1, 30,$K$3:$K$38))</f>
        <v>46091</v>
      </c>
      <c r="D99" s="97"/>
      <c r="E99" s="97"/>
    </row>
    <row r="100" spans="1:5" x14ac:dyDescent="0.2">
      <c r="A100" s="90">
        <v>46050</v>
      </c>
      <c r="B100" s="91">
        <f t="shared" ref="B100:B131" si="27">(WORKDAY($A100-1, 20,$K$2:$K$38))</f>
        <v>46078</v>
      </c>
      <c r="C100" s="92">
        <f t="shared" si="26"/>
        <v>46092</v>
      </c>
      <c r="D100" s="97"/>
      <c r="E100" s="97"/>
    </row>
    <row r="101" spans="1:5" x14ac:dyDescent="0.2">
      <c r="A101" s="90">
        <v>46051</v>
      </c>
      <c r="B101" s="91">
        <f t="shared" si="27"/>
        <v>46079</v>
      </c>
      <c r="C101" s="92">
        <f t="shared" si="26"/>
        <v>46093</v>
      </c>
      <c r="D101" s="97"/>
      <c r="E101" s="97"/>
    </row>
    <row r="102" spans="1:5" x14ac:dyDescent="0.2">
      <c r="A102" s="90">
        <v>46052</v>
      </c>
      <c r="B102" s="91">
        <f t="shared" si="27"/>
        <v>46080</v>
      </c>
      <c r="C102" s="92">
        <f t="shared" si="26"/>
        <v>46094</v>
      </c>
      <c r="D102" s="97"/>
      <c r="E102" s="97"/>
    </row>
    <row r="103" spans="1:5" x14ac:dyDescent="0.2">
      <c r="A103" s="90">
        <v>46055</v>
      </c>
      <c r="B103" s="91">
        <f t="shared" si="27"/>
        <v>46083</v>
      </c>
      <c r="C103" s="92">
        <f t="shared" si="26"/>
        <v>46097</v>
      </c>
      <c r="D103" s="97"/>
      <c r="E103" s="97"/>
    </row>
    <row r="104" spans="1:5" x14ac:dyDescent="0.2">
      <c r="A104" s="90">
        <v>46056</v>
      </c>
      <c r="B104" s="91">
        <f t="shared" si="27"/>
        <v>46084</v>
      </c>
      <c r="C104" s="92">
        <f t="shared" si="26"/>
        <v>46098</v>
      </c>
      <c r="D104" s="97"/>
      <c r="E104" s="97"/>
    </row>
    <row r="105" spans="1:5" x14ac:dyDescent="0.2">
      <c r="A105" s="90">
        <v>46057</v>
      </c>
      <c r="B105" s="91">
        <f t="shared" si="27"/>
        <v>46085</v>
      </c>
      <c r="C105" s="92">
        <f t="shared" si="26"/>
        <v>46099</v>
      </c>
      <c r="D105" s="97"/>
      <c r="E105" s="97"/>
    </row>
    <row r="106" spans="1:5" x14ac:dyDescent="0.2">
      <c r="A106" s="90">
        <v>46058</v>
      </c>
      <c r="B106" s="91">
        <f t="shared" si="27"/>
        <v>46086</v>
      </c>
      <c r="C106" s="92">
        <f t="shared" si="26"/>
        <v>46100</v>
      </c>
      <c r="D106" s="97"/>
      <c r="E106" s="97"/>
    </row>
    <row r="107" spans="1:5" x14ac:dyDescent="0.2">
      <c r="A107" s="90">
        <v>46059</v>
      </c>
      <c r="B107" s="91">
        <f t="shared" si="27"/>
        <v>46087</v>
      </c>
      <c r="C107" s="92">
        <f t="shared" si="26"/>
        <v>46101</v>
      </c>
      <c r="D107" s="97"/>
      <c r="E107" s="97"/>
    </row>
    <row r="108" spans="1:5" x14ac:dyDescent="0.2">
      <c r="A108" s="90">
        <v>46062</v>
      </c>
      <c r="B108" s="91">
        <f t="shared" si="27"/>
        <v>46090</v>
      </c>
      <c r="C108" s="92">
        <f t="shared" si="26"/>
        <v>46104</v>
      </c>
      <c r="D108" s="97"/>
      <c r="E108" s="97"/>
    </row>
    <row r="109" spans="1:5" x14ac:dyDescent="0.2">
      <c r="A109" s="90">
        <v>46063</v>
      </c>
      <c r="B109" s="91">
        <f t="shared" si="27"/>
        <v>46091</v>
      </c>
      <c r="C109" s="92">
        <f t="shared" si="26"/>
        <v>46105</v>
      </c>
      <c r="D109" s="97"/>
      <c r="E109" s="97"/>
    </row>
    <row r="110" spans="1:5" x14ac:dyDescent="0.2">
      <c r="A110" s="90">
        <v>46064</v>
      </c>
      <c r="B110" s="91">
        <f t="shared" si="27"/>
        <v>46092</v>
      </c>
      <c r="C110" s="92">
        <f t="shared" si="26"/>
        <v>46106</v>
      </c>
      <c r="D110" s="97"/>
      <c r="E110" s="97"/>
    </row>
    <row r="111" spans="1:5" x14ac:dyDescent="0.2">
      <c r="A111" s="90">
        <v>46065</v>
      </c>
      <c r="B111" s="91">
        <f t="shared" si="27"/>
        <v>46093</v>
      </c>
      <c r="C111" s="92">
        <f t="shared" si="26"/>
        <v>46107</v>
      </c>
      <c r="D111" s="97"/>
      <c r="E111" s="97"/>
    </row>
    <row r="112" spans="1:5" x14ac:dyDescent="0.2">
      <c r="A112" s="90">
        <v>46066</v>
      </c>
      <c r="B112" s="91">
        <f t="shared" si="27"/>
        <v>46094</v>
      </c>
      <c r="C112" s="92">
        <f t="shared" si="26"/>
        <v>46118</v>
      </c>
      <c r="D112" s="97"/>
      <c r="E112" s="97"/>
    </row>
    <row r="113" spans="1:5" x14ac:dyDescent="0.2">
      <c r="A113" s="90">
        <v>46070</v>
      </c>
      <c r="B113" s="91">
        <f t="shared" si="27"/>
        <v>46097</v>
      </c>
      <c r="C113" s="92">
        <f t="shared" si="26"/>
        <v>46119</v>
      </c>
      <c r="D113" s="97"/>
      <c r="E113" s="97"/>
    </row>
    <row r="114" spans="1:5" x14ac:dyDescent="0.2">
      <c r="A114" s="90">
        <v>46071</v>
      </c>
      <c r="B114" s="91">
        <f t="shared" si="27"/>
        <v>46098</v>
      </c>
      <c r="C114" s="92">
        <f t="shared" si="26"/>
        <v>46120</v>
      </c>
      <c r="D114" s="97"/>
      <c r="E114" s="97"/>
    </row>
    <row r="115" spans="1:5" x14ac:dyDescent="0.2">
      <c r="A115" s="90">
        <v>46072</v>
      </c>
      <c r="B115" s="91">
        <f t="shared" si="27"/>
        <v>46099</v>
      </c>
      <c r="C115" s="92">
        <f t="shared" si="26"/>
        <v>46121</v>
      </c>
      <c r="D115" s="97"/>
      <c r="E115" s="97"/>
    </row>
    <row r="116" spans="1:5" x14ac:dyDescent="0.2">
      <c r="A116" s="90">
        <v>46073</v>
      </c>
      <c r="B116" s="91">
        <f t="shared" si="27"/>
        <v>46100</v>
      </c>
      <c r="C116" s="92">
        <f t="shared" si="26"/>
        <v>46122</v>
      </c>
      <c r="D116" s="97"/>
      <c r="E116" s="97"/>
    </row>
    <row r="117" spans="1:5" x14ac:dyDescent="0.2">
      <c r="A117" s="90">
        <v>46076</v>
      </c>
      <c r="B117" s="91">
        <f t="shared" si="27"/>
        <v>46101</v>
      </c>
      <c r="C117" s="92">
        <f t="shared" si="26"/>
        <v>46125</v>
      </c>
      <c r="D117" s="97"/>
      <c r="E117" s="97"/>
    </row>
    <row r="118" spans="1:5" x14ac:dyDescent="0.2">
      <c r="A118" s="90">
        <v>46077</v>
      </c>
      <c r="B118" s="91">
        <f t="shared" si="27"/>
        <v>46104</v>
      </c>
      <c r="C118" s="92">
        <f t="shared" si="26"/>
        <v>46126</v>
      </c>
      <c r="D118" s="97"/>
      <c r="E118" s="97"/>
    </row>
    <row r="119" spans="1:5" x14ac:dyDescent="0.2">
      <c r="A119" s="90">
        <v>46078</v>
      </c>
      <c r="B119" s="91">
        <f t="shared" si="27"/>
        <v>46105</v>
      </c>
      <c r="C119" s="92">
        <f t="shared" si="26"/>
        <v>46127</v>
      </c>
      <c r="D119" s="97"/>
      <c r="E119" s="97"/>
    </row>
    <row r="120" spans="1:5" x14ac:dyDescent="0.2">
      <c r="A120" s="90">
        <v>46079</v>
      </c>
      <c r="B120" s="91">
        <f t="shared" si="27"/>
        <v>46106</v>
      </c>
      <c r="C120" s="92">
        <f t="shared" si="26"/>
        <v>46128</v>
      </c>
      <c r="D120" s="97"/>
      <c r="E120" s="97"/>
    </row>
    <row r="121" spans="1:5" x14ac:dyDescent="0.2">
      <c r="A121" s="90">
        <v>46080</v>
      </c>
      <c r="B121" s="91">
        <f t="shared" si="27"/>
        <v>46107</v>
      </c>
      <c r="C121" s="92">
        <f t="shared" si="26"/>
        <v>46129</v>
      </c>
      <c r="D121" s="97"/>
      <c r="E121" s="97"/>
    </row>
    <row r="122" spans="1:5" x14ac:dyDescent="0.2">
      <c r="A122" s="90">
        <v>46083</v>
      </c>
      <c r="B122" s="91">
        <f t="shared" si="27"/>
        <v>46118</v>
      </c>
      <c r="C122" s="92">
        <f t="shared" si="26"/>
        <v>46132</v>
      </c>
      <c r="D122" s="97"/>
      <c r="E122" s="97"/>
    </row>
    <row r="123" spans="1:5" x14ac:dyDescent="0.2">
      <c r="A123" s="90">
        <v>46084</v>
      </c>
      <c r="B123" s="91">
        <f t="shared" si="27"/>
        <v>46119</v>
      </c>
      <c r="C123" s="92">
        <f t="shared" si="26"/>
        <v>46133</v>
      </c>
      <c r="D123" s="97"/>
      <c r="E123" s="97"/>
    </row>
    <row r="124" spans="1:5" x14ac:dyDescent="0.2">
      <c r="A124" s="90">
        <v>46085</v>
      </c>
      <c r="B124" s="91">
        <f t="shared" si="27"/>
        <v>46120</v>
      </c>
      <c r="C124" s="92">
        <f t="shared" si="26"/>
        <v>46134</v>
      </c>
      <c r="D124" s="97"/>
      <c r="E124" s="97"/>
    </row>
    <row r="125" spans="1:5" x14ac:dyDescent="0.2">
      <c r="A125" s="90">
        <v>46086</v>
      </c>
      <c r="B125" s="91">
        <f t="shared" si="27"/>
        <v>46121</v>
      </c>
      <c r="C125" s="92">
        <f t="shared" si="26"/>
        <v>46135</v>
      </c>
      <c r="D125" s="97"/>
      <c r="E125" s="97"/>
    </row>
    <row r="126" spans="1:5" x14ac:dyDescent="0.2">
      <c r="A126" s="90">
        <v>46087</v>
      </c>
      <c r="B126" s="91">
        <f t="shared" si="27"/>
        <v>46122</v>
      </c>
      <c r="C126" s="92">
        <f t="shared" si="26"/>
        <v>46139</v>
      </c>
      <c r="D126" s="97"/>
      <c r="E126" s="97"/>
    </row>
    <row r="127" spans="1:5" x14ac:dyDescent="0.2">
      <c r="A127" s="90">
        <v>46090</v>
      </c>
      <c r="B127" s="91">
        <f t="shared" si="27"/>
        <v>46125</v>
      </c>
      <c r="C127" s="92">
        <f t="shared" si="26"/>
        <v>46140</v>
      </c>
      <c r="D127" s="97"/>
      <c r="E127" s="97"/>
    </row>
    <row r="128" spans="1:5" x14ac:dyDescent="0.2">
      <c r="A128" s="90">
        <v>46091</v>
      </c>
      <c r="B128" s="91">
        <f t="shared" si="27"/>
        <v>46126</v>
      </c>
      <c r="C128" s="92">
        <f t="shared" si="26"/>
        <v>46141</v>
      </c>
      <c r="D128" s="97"/>
      <c r="E128" s="97"/>
    </row>
    <row r="129" spans="1:5" x14ac:dyDescent="0.2">
      <c r="A129" s="90">
        <v>46092</v>
      </c>
      <c r="B129" s="91">
        <f t="shared" si="27"/>
        <v>46127</v>
      </c>
      <c r="C129" s="92">
        <f t="shared" si="26"/>
        <v>46142</v>
      </c>
      <c r="D129" s="97"/>
      <c r="E129" s="97"/>
    </row>
    <row r="130" spans="1:5" x14ac:dyDescent="0.2">
      <c r="A130" s="90">
        <v>46093</v>
      </c>
      <c r="B130" s="91">
        <f t="shared" si="27"/>
        <v>46128</v>
      </c>
      <c r="C130" s="92">
        <f t="shared" si="26"/>
        <v>46143</v>
      </c>
      <c r="D130" s="97"/>
      <c r="E130" s="97"/>
    </row>
    <row r="131" spans="1:5" x14ac:dyDescent="0.2">
      <c r="A131" s="90">
        <v>46094</v>
      </c>
      <c r="B131" s="91">
        <f t="shared" si="27"/>
        <v>46129</v>
      </c>
      <c r="C131" s="92">
        <f t="shared" ref="C131:C162" si="28">(WORKDAY($A131-1, 30,$K$3:$K$38))</f>
        <v>46146</v>
      </c>
      <c r="D131" s="97"/>
      <c r="E131" s="97"/>
    </row>
    <row r="132" spans="1:5" x14ac:dyDescent="0.2">
      <c r="A132" s="90">
        <v>46097</v>
      </c>
      <c r="B132" s="91">
        <f t="shared" ref="B132:B163" si="29">(WORKDAY($A132-1, 20,$K$2:$K$38))</f>
        <v>46132</v>
      </c>
      <c r="C132" s="92">
        <f t="shared" si="28"/>
        <v>46147</v>
      </c>
      <c r="D132" s="97"/>
      <c r="E132" s="97"/>
    </row>
    <row r="133" spans="1:5" x14ac:dyDescent="0.2">
      <c r="A133" s="90">
        <v>46098</v>
      </c>
      <c r="B133" s="91">
        <f t="shared" si="29"/>
        <v>46133</v>
      </c>
      <c r="C133" s="92">
        <f t="shared" si="28"/>
        <v>46148</v>
      </c>
      <c r="D133" s="97"/>
      <c r="E133" s="97"/>
    </row>
    <row r="134" spans="1:5" x14ac:dyDescent="0.2">
      <c r="A134" s="90">
        <v>46099</v>
      </c>
      <c r="B134" s="91">
        <f t="shared" si="29"/>
        <v>46134</v>
      </c>
      <c r="C134" s="92">
        <f t="shared" si="28"/>
        <v>46149</v>
      </c>
      <c r="D134" s="97"/>
      <c r="E134" s="97"/>
    </row>
    <row r="135" spans="1:5" x14ac:dyDescent="0.2">
      <c r="A135" s="90">
        <v>46100</v>
      </c>
      <c r="B135" s="91">
        <f t="shared" si="29"/>
        <v>46135</v>
      </c>
      <c r="C135" s="92">
        <f t="shared" si="28"/>
        <v>46150</v>
      </c>
      <c r="D135" s="97"/>
      <c r="E135" s="97"/>
    </row>
    <row r="136" spans="1:5" x14ac:dyDescent="0.2">
      <c r="A136" s="90">
        <v>46101</v>
      </c>
      <c r="B136" s="91">
        <f t="shared" si="29"/>
        <v>46139</v>
      </c>
      <c r="C136" s="92">
        <f t="shared" si="28"/>
        <v>46153</v>
      </c>
      <c r="D136" s="97"/>
      <c r="E136" s="97"/>
    </row>
    <row r="137" spans="1:5" x14ac:dyDescent="0.2">
      <c r="A137" s="90">
        <v>46104</v>
      </c>
      <c r="B137" s="91">
        <f t="shared" si="29"/>
        <v>46140</v>
      </c>
      <c r="C137" s="92">
        <f t="shared" si="28"/>
        <v>46154</v>
      </c>
      <c r="D137" s="97"/>
      <c r="E137" s="97"/>
    </row>
    <row r="138" spans="1:5" x14ac:dyDescent="0.2">
      <c r="A138" s="90">
        <v>46105</v>
      </c>
      <c r="B138" s="91">
        <f t="shared" si="29"/>
        <v>46141</v>
      </c>
      <c r="C138" s="92">
        <f t="shared" si="28"/>
        <v>46155</v>
      </c>
      <c r="D138" s="97"/>
      <c r="E138" s="97"/>
    </row>
    <row r="139" spans="1:5" x14ac:dyDescent="0.2">
      <c r="A139" s="90">
        <v>46106</v>
      </c>
      <c r="B139" s="91">
        <f t="shared" si="29"/>
        <v>46142</v>
      </c>
      <c r="C139" s="92">
        <f t="shared" si="28"/>
        <v>46156</v>
      </c>
      <c r="D139" s="97"/>
      <c r="E139" s="97"/>
    </row>
    <row r="140" spans="1:5" x14ac:dyDescent="0.2">
      <c r="A140" s="90">
        <v>46107</v>
      </c>
      <c r="B140" s="91">
        <f t="shared" si="29"/>
        <v>46143</v>
      </c>
      <c r="C140" s="92">
        <f t="shared" si="28"/>
        <v>46157</v>
      </c>
      <c r="D140" s="97"/>
      <c r="E140" s="97"/>
    </row>
    <row r="141" spans="1:5" x14ac:dyDescent="0.2">
      <c r="A141" s="90">
        <v>46108</v>
      </c>
      <c r="B141" s="91">
        <f t="shared" si="29"/>
        <v>46146</v>
      </c>
      <c r="C141" s="92">
        <f t="shared" si="28"/>
        <v>46160</v>
      </c>
      <c r="D141" s="97"/>
      <c r="E141" s="97"/>
    </row>
    <row r="142" spans="1:5" x14ac:dyDescent="0.2">
      <c r="A142" s="90">
        <v>46112</v>
      </c>
      <c r="B142" s="91">
        <f t="shared" si="29"/>
        <v>46146</v>
      </c>
      <c r="C142" s="92">
        <f t="shared" si="28"/>
        <v>46160</v>
      </c>
      <c r="D142" s="97"/>
      <c r="E142" s="97"/>
    </row>
    <row r="143" spans="1:5" x14ac:dyDescent="0.2">
      <c r="A143" s="90">
        <v>46113</v>
      </c>
      <c r="B143" s="91">
        <f t="shared" si="29"/>
        <v>46146</v>
      </c>
      <c r="C143" s="92">
        <f t="shared" si="28"/>
        <v>46160</v>
      </c>
      <c r="D143" s="97"/>
      <c r="E143" s="97"/>
    </row>
    <row r="144" spans="1:5" x14ac:dyDescent="0.2">
      <c r="A144" s="90">
        <v>46114</v>
      </c>
      <c r="B144" s="91">
        <f t="shared" si="29"/>
        <v>46146</v>
      </c>
      <c r="C144" s="92">
        <f t="shared" si="28"/>
        <v>46160</v>
      </c>
      <c r="D144" s="97"/>
      <c r="E144" s="97"/>
    </row>
    <row r="145" spans="1:5" x14ac:dyDescent="0.2">
      <c r="A145" s="90">
        <v>46115</v>
      </c>
      <c r="B145" s="91">
        <f t="shared" si="29"/>
        <v>46146</v>
      </c>
      <c r="C145" s="92">
        <f t="shared" si="28"/>
        <v>46160</v>
      </c>
      <c r="D145" s="97"/>
      <c r="E145" s="97"/>
    </row>
    <row r="146" spans="1:5" x14ac:dyDescent="0.2">
      <c r="A146" s="90">
        <v>46118</v>
      </c>
      <c r="B146" s="91">
        <f t="shared" si="29"/>
        <v>46146</v>
      </c>
      <c r="C146" s="92">
        <f t="shared" si="28"/>
        <v>46160</v>
      </c>
      <c r="D146" s="97"/>
      <c r="E146" s="97"/>
    </row>
    <row r="147" spans="1:5" x14ac:dyDescent="0.2">
      <c r="A147" s="90">
        <v>46119</v>
      </c>
      <c r="B147" s="91">
        <f t="shared" si="29"/>
        <v>46147</v>
      </c>
      <c r="C147" s="92">
        <f t="shared" si="28"/>
        <v>46161</v>
      </c>
      <c r="D147" s="97"/>
      <c r="E147" s="97"/>
    </row>
    <row r="148" spans="1:5" x14ac:dyDescent="0.2">
      <c r="A148" s="90">
        <v>46120</v>
      </c>
      <c r="B148" s="91">
        <f t="shared" si="29"/>
        <v>46148</v>
      </c>
      <c r="C148" s="92">
        <f t="shared" si="28"/>
        <v>46162</v>
      </c>
      <c r="D148" s="97"/>
      <c r="E148" s="97"/>
    </row>
    <row r="149" spans="1:5" x14ac:dyDescent="0.2">
      <c r="A149" s="90">
        <v>46121</v>
      </c>
      <c r="B149" s="91">
        <f t="shared" si="29"/>
        <v>46149</v>
      </c>
      <c r="C149" s="92">
        <f t="shared" si="28"/>
        <v>46163</v>
      </c>
      <c r="D149" s="97"/>
      <c r="E149" s="97"/>
    </row>
    <row r="150" spans="1:5" x14ac:dyDescent="0.2">
      <c r="A150" s="90">
        <v>46122</v>
      </c>
      <c r="B150" s="91">
        <f t="shared" si="29"/>
        <v>46150</v>
      </c>
      <c r="C150" s="92">
        <f t="shared" si="28"/>
        <v>46164</v>
      </c>
      <c r="D150" s="97"/>
      <c r="E150" s="97"/>
    </row>
    <row r="151" spans="1:5" x14ac:dyDescent="0.2">
      <c r="A151" s="90">
        <v>46132</v>
      </c>
      <c r="B151" s="91">
        <f t="shared" si="29"/>
        <v>46160</v>
      </c>
      <c r="C151" s="92">
        <f t="shared" si="28"/>
        <v>46175</v>
      </c>
      <c r="D151" s="97"/>
      <c r="E151" s="97"/>
    </row>
    <row r="152" spans="1:5" x14ac:dyDescent="0.2">
      <c r="A152" s="90">
        <v>46133</v>
      </c>
      <c r="B152" s="91">
        <f t="shared" si="29"/>
        <v>46161</v>
      </c>
      <c r="C152" s="92">
        <f t="shared" si="28"/>
        <v>46176</v>
      </c>
      <c r="D152" s="97"/>
      <c r="E152" s="97"/>
    </row>
    <row r="153" spans="1:5" x14ac:dyDescent="0.2">
      <c r="A153" s="90">
        <v>46134</v>
      </c>
      <c r="B153" s="91">
        <f t="shared" si="29"/>
        <v>46162</v>
      </c>
      <c r="C153" s="92">
        <f t="shared" si="28"/>
        <v>46177</v>
      </c>
      <c r="D153" s="97"/>
      <c r="E153" s="97"/>
    </row>
    <row r="154" spans="1:5" x14ac:dyDescent="0.2">
      <c r="A154" s="90">
        <v>46136</v>
      </c>
      <c r="B154" s="91">
        <f t="shared" si="29"/>
        <v>46164</v>
      </c>
      <c r="C154" s="92">
        <f t="shared" si="28"/>
        <v>46181</v>
      </c>
      <c r="D154" s="97"/>
      <c r="E154" s="97"/>
    </row>
    <row r="155" spans="1:5" x14ac:dyDescent="0.2">
      <c r="A155" s="90">
        <v>46139</v>
      </c>
      <c r="B155" s="91">
        <f t="shared" si="29"/>
        <v>46164</v>
      </c>
      <c r="C155" s="92">
        <f t="shared" si="28"/>
        <v>46181</v>
      </c>
      <c r="D155" s="97"/>
      <c r="E155" s="97"/>
    </row>
    <row r="156" spans="1:5" x14ac:dyDescent="0.2">
      <c r="A156" s="90">
        <v>46140</v>
      </c>
      <c r="B156" s="91">
        <f t="shared" si="29"/>
        <v>46168</v>
      </c>
      <c r="C156" s="92">
        <f t="shared" si="28"/>
        <v>46182</v>
      </c>
      <c r="D156" s="97"/>
      <c r="E156" s="97"/>
    </row>
    <row r="157" spans="1:5" x14ac:dyDescent="0.2">
      <c r="A157" s="90">
        <v>46141</v>
      </c>
      <c r="B157" s="91">
        <f t="shared" si="29"/>
        <v>46169</v>
      </c>
      <c r="C157" s="92">
        <f t="shared" si="28"/>
        <v>46183</v>
      </c>
      <c r="D157" s="97"/>
      <c r="E157" s="97"/>
    </row>
    <row r="158" spans="1:5" x14ac:dyDescent="0.2">
      <c r="A158" s="90">
        <v>46142</v>
      </c>
      <c r="B158" s="91">
        <f t="shared" si="29"/>
        <v>46170</v>
      </c>
      <c r="C158" s="92">
        <f t="shared" si="28"/>
        <v>46184</v>
      </c>
      <c r="D158" s="97"/>
      <c r="E158" s="97"/>
    </row>
    <row r="159" spans="1:5" x14ac:dyDescent="0.2">
      <c r="A159" s="90">
        <v>46143</v>
      </c>
      <c r="B159" s="91">
        <f t="shared" si="29"/>
        <v>46171</v>
      </c>
      <c r="C159" s="92">
        <f t="shared" si="28"/>
        <v>46185</v>
      </c>
      <c r="D159" s="97"/>
      <c r="E159" s="97"/>
    </row>
    <row r="160" spans="1:5" x14ac:dyDescent="0.2">
      <c r="A160" s="90">
        <v>46146</v>
      </c>
      <c r="B160" s="91">
        <f t="shared" si="29"/>
        <v>46174</v>
      </c>
      <c r="C160" s="92">
        <f t="shared" si="28"/>
        <v>46188</v>
      </c>
      <c r="D160" s="97"/>
      <c r="E160" s="97"/>
    </row>
    <row r="161" spans="1:5" x14ac:dyDescent="0.2">
      <c r="A161" s="90">
        <v>46147</v>
      </c>
      <c r="B161" s="91">
        <f t="shared" si="29"/>
        <v>46175</v>
      </c>
      <c r="C161" s="92">
        <f t="shared" si="28"/>
        <v>46189</v>
      </c>
      <c r="D161" s="97"/>
      <c r="E161" s="97"/>
    </row>
    <row r="162" spans="1:5" x14ac:dyDescent="0.2">
      <c r="A162" s="90">
        <v>46148</v>
      </c>
      <c r="B162" s="91">
        <f t="shared" si="29"/>
        <v>46176</v>
      </c>
      <c r="C162" s="92">
        <f t="shared" si="28"/>
        <v>46190</v>
      </c>
      <c r="D162" s="97"/>
      <c r="E162" s="97"/>
    </row>
    <row r="163" spans="1:5" x14ac:dyDescent="0.2">
      <c r="A163" s="90">
        <v>46149</v>
      </c>
      <c r="B163" s="91">
        <f t="shared" si="29"/>
        <v>46177</v>
      </c>
      <c r="C163" s="92">
        <f t="shared" ref="C163:C186" si="30">(WORKDAY($A163-1, 30,$K$3:$K$38))</f>
        <v>46191</v>
      </c>
      <c r="D163" s="97"/>
      <c r="E163" s="97"/>
    </row>
    <row r="164" spans="1:5" x14ac:dyDescent="0.2">
      <c r="A164" s="90">
        <v>46150</v>
      </c>
      <c r="B164" s="91">
        <f t="shared" ref="B164:B186" si="31">(WORKDAY($A164-1, 20,$K$2:$K$38))</f>
        <v>46178</v>
      </c>
      <c r="C164" s="92">
        <f t="shared" si="30"/>
        <v>46195</v>
      </c>
      <c r="D164" s="97"/>
      <c r="E164" s="97"/>
    </row>
    <row r="165" spans="1:5" x14ac:dyDescent="0.2">
      <c r="A165" s="90">
        <v>46153</v>
      </c>
      <c r="B165" s="91">
        <f t="shared" si="31"/>
        <v>46181</v>
      </c>
      <c r="C165" s="92">
        <f t="shared" si="30"/>
        <v>46196</v>
      </c>
      <c r="D165" s="97"/>
      <c r="E165" s="97"/>
    </row>
    <row r="166" spans="1:5" x14ac:dyDescent="0.2">
      <c r="A166" s="90">
        <v>46154</v>
      </c>
      <c r="B166" s="91">
        <f t="shared" si="31"/>
        <v>46182</v>
      </c>
      <c r="C166" s="92">
        <f t="shared" si="30"/>
        <v>46197</v>
      </c>
      <c r="D166" s="97"/>
      <c r="E166" s="97"/>
    </row>
    <row r="167" spans="1:5" x14ac:dyDescent="0.2">
      <c r="A167" s="90">
        <v>46155</v>
      </c>
      <c r="B167" s="91">
        <f t="shared" si="31"/>
        <v>46183</v>
      </c>
      <c r="C167" s="92">
        <f t="shared" si="30"/>
        <v>46198</v>
      </c>
      <c r="D167" s="97"/>
      <c r="E167" s="97"/>
    </row>
    <row r="168" spans="1:5" x14ac:dyDescent="0.2">
      <c r="A168" s="90">
        <v>46156</v>
      </c>
      <c r="B168" s="91">
        <f t="shared" si="31"/>
        <v>46184</v>
      </c>
      <c r="C168" s="92">
        <f t="shared" si="30"/>
        <v>46199</v>
      </c>
      <c r="D168" s="97"/>
      <c r="E168" s="97"/>
    </row>
    <row r="169" spans="1:5" x14ac:dyDescent="0.2">
      <c r="A169" s="90">
        <v>46157</v>
      </c>
      <c r="B169" s="91">
        <f t="shared" si="31"/>
        <v>46185</v>
      </c>
      <c r="C169" s="92">
        <f t="shared" si="30"/>
        <v>46202</v>
      </c>
      <c r="D169" s="97"/>
      <c r="E169" s="97"/>
    </row>
    <row r="170" spans="1:5" x14ac:dyDescent="0.2">
      <c r="A170" s="90">
        <v>46160</v>
      </c>
      <c r="B170" s="91">
        <f t="shared" si="31"/>
        <v>46188</v>
      </c>
      <c r="C170" s="92">
        <f t="shared" si="30"/>
        <v>46203</v>
      </c>
      <c r="D170" s="97"/>
      <c r="E170" s="97"/>
    </row>
    <row r="171" spans="1:5" x14ac:dyDescent="0.2">
      <c r="A171" s="90">
        <v>46161</v>
      </c>
      <c r="B171" s="91">
        <f t="shared" si="31"/>
        <v>46189</v>
      </c>
      <c r="C171" s="92">
        <f t="shared" si="30"/>
        <v>46204</v>
      </c>
      <c r="D171" s="97"/>
      <c r="E171" s="97"/>
    </row>
    <row r="172" spans="1:5" x14ac:dyDescent="0.2">
      <c r="A172" s="90">
        <v>46162</v>
      </c>
      <c r="B172" s="91">
        <f t="shared" si="31"/>
        <v>46190</v>
      </c>
      <c r="C172" s="92">
        <f t="shared" si="30"/>
        <v>46205</v>
      </c>
      <c r="D172" s="97"/>
      <c r="E172" s="97"/>
    </row>
    <row r="173" spans="1:5" x14ac:dyDescent="0.2">
      <c r="A173" s="90">
        <v>46163</v>
      </c>
      <c r="B173" s="91">
        <f t="shared" si="31"/>
        <v>46191</v>
      </c>
      <c r="C173" s="92">
        <f t="shared" si="30"/>
        <v>46206</v>
      </c>
      <c r="D173" s="97"/>
      <c r="E173" s="97"/>
    </row>
    <row r="174" spans="1:5" x14ac:dyDescent="0.2">
      <c r="A174" s="90">
        <v>46164</v>
      </c>
      <c r="B174" s="91">
        <f t="shared" si="31"/>
        <v>46195</v>
      </c>
      <c r="C174" s="92">
        <f t="shared" si="30"/>
        <v>46209</v>
      </c>
      <c r="D174" s="97"/>
      <c r="E174" s="97"/>
    </row>
    <row r="175" spans="1:5" x14ac:dyDescent="0.2">
      <c r="A175" s="90">
        <v>46168</v>
      </c>
      <c r="B175" s="91">
        <f t="shared" si="31"/>
        <v>46196</v>
      </c>
      <c r="C175" s="92">
        <f t="shared" si="30"/>
        <v>46210</v>
      </c>
      <c r="D175" s="97"/>
      <c r="E175" s="97"/>
    </row>
    <row r="176" spans="1:5" x14ac:dyDescent="0.2">
      <c r="A176" s="90">
        <v>46169</v>
      </c>
      <c r="B176" s="91">
        <f t="shared" si="31"/>
        <v>46197</v>
      </c>
      <c r="C176" s="92">
        <f t="shared" si="30"/>
        <v>46211</v>
      </c>
      <c r="D176" s="97"/>
      <c r="E176" s="97"/>
    </row>
    <row r="177" spans="1:5" x14ac:dyDescent="0.2">
      <c r="A177" s="90">
        <v>46170</v>
      </c>
      <c r="B177" s="91">
        <f t="shared" si="31"/>
        <v>46198</v>
      </c>
      <c r="C177" s="92">
        <f t="shared" si="30"/>
        <v>46212</v>
      </c>
      <c r="D177" s="97"/>
      <c r="E177" s="97"/>
    </row>
    <row r="178" spans="1:5" x14ac:dyDescent="0.2">
      <c r="A178" s="90">
        <v>46171</v>
      </c>
      <c r="B178" s="91">
        <f t="shared" si="31"/>
        <v>46199</v>
      </c>
      <c r="C178" s="92">
        <f t="shared" si="30"/>
        <v>46213</v>
      </c>
      <c r="D178" s="97"/>
      <c r="E178" s="97"/>
    </row>
    <row r="179" spans="1:5" x14ac:dyDescent="0.2">
      <c r="A179" s="90">
        <v>46174</v>
      </c>
      <c r="B179" s="91">
        <f t="shared" si="31"/>
        <v>46202</v>
      </c>
      <c r="C179" s="92">
        <f t="shared" si="30"/>
        <v>46216</v>
      </c>
      <c r="D179" s="97"/>
      <c r="E179" s="97"/>
    </row>
    <row r="180" spans="1:5" x14ac:dyDescent="0.2">
      <c r="A180" s="90">
        <v>46175</v>
      </c>
      <c r="B180" s="91">
        <f t="shared" si="31"/>
        <v>46203</v>
      </c>
      <c r="C180" s="92">
        <f t="shared" si="30"/>
        <v>46217</v>
      </c>
      <c r="D180" s="97"/>
      <c r="E180" s="97"/>
    </row>
    <row r="181" spans="1:5" x14ac:dyDescent="0.2">
      <c r="A181" s="90">
        <v>46176</v>
      </c>
      <c r="B181" s="91">
        <f t="shared" si="31"/>
        <v>46204</v>
      </c>
      <c r="C181" s="92">
        <f t="shared" si="30"/>
        <v>46218</v>
      </c>
      <c r="D181" s="97"/>
      <c r="E181" s="97"/>
    </row>
    <row r="182" spans="1:5" x14ac:dyDescent="0.2">
      <c r="A182" s="90">
        <v>46177</v>
      </c>
      <c r="B182" s="91">
        <f t="shared" si="31"/>
        <v>46205</v>
      </c>
      <c r="C182" s="92">
        <f t="shared" si="30"/>
        <v>46219</v>
      </c>
      <c r="D182" s="97"/>
      <c r="E182" s="97"/>
    </row>
    <row r="183" spans="1:5" x14ac:dyDescent="0.2">
      <c r="A183" s="90">
        <v>46178</v>
      </c>
      <c r="B183" s="91">
        <f t="shared" si="31"/>
        <v>46206</v>
      </c>
      <c r="C183" s="92">
        <f t="shared" si="30"/>
        <v>46220</v>
      </c>
      <c r="D183" s="97"/>
      <c r="E183" s="97"/>
    </row>
    <row r="184" spans="1:5" x14ac:dyDescent="0.2">
      <c r="A184" s="90">
        <v>46181</v>
      </c>
      <c r="B184" s="91">
        <f t="shared" si="31"/>
        <v>46209</v>
      </c>
      <c r="C184" s="92">
        <f t="shared" si="30"/>
        <v>46223</v>
      </c>
      <c r="D184" s="97"/>
      <c r="E184" s="97"/>
    </row>
    <row r="185" spans="1:5" x14ac:dyDescent="0.2">
      <c r="A185" s="90">
        <v>46182</v>
      </c>
      <c r="B185" s="91">
        <f t="shared" si="31"/>
        <v>46210</v>
      </c>
      <c r="C185" s="92">
        <f t="shared" si="30"/>
        <v>46224</v>
      </c>
    </row>
    <row r="186" spans="1:5" x14ac:dyDescent="0.2">
      <c r="A186" s="90">
        <v>46183</v>
      </c>
      <c r="B186" s="91">
        <f t="shared" si="31"/>
        <v>46211</v>
      </c>
      <c r="C186" s="92">
        <f t="shared" si="30"/>
        <v>46225</v>
      </c>
    </row>
  </sheetData>
  <sheetProtection algorithmName="SHA-512" hashValue="YX46iga93J8+wxRIO9uD/M7d1FPHzrcEtNI2WEsQWVy7x4vLmcM17tYPluwkLuNy1YcwUDs4G1XycrPWwp+BWA==" saltValue="tpc99G3XQkcOeNiBVehNYQ==" spinCount="100000" sheet="1" objects="1" scenarios="1" selectLockedCells="1"/>
  <protectedRanges>
    <protectedRange sqref="F3:G63 M3" name="Range1"/>
  </protectedRanges>
  <mergeCells count="34">
    <mergeCell ref="F64:G64"/>
    <mergeCell ref="F44:G44"/>
    <mergeCell ref="F46:G46"/>
    <mergeCell ref="F48:G48"/>
    <mergeCell ref="F50:G50"/>
    <mergeCell ref="F52:G52"/>
    <mergeCell ref="F54:G54"/>
    <mergeCell ref="F56:G56"/>
    <mergeCell ref="F58:G58"/>
    <mergeCell ref="F60:G60"/>
    <mergeCell ref="F62:G62"/>
    <mergeCell ref="F42:G42"/>
    <mergeCell ref="F20:G20"/>
    <mergeCell ref="F22:G22"/>
    <mergeCell ref="F24:G24"/>
    <mergeCell ref="F26:G26"/>
    <mergeCell ref="F28:G28"/>
    <mergeCell ref="F32:G32"/>
    <mergeCell ref="F34:G34"/>
    <mergeCell ref="F30:G30"/>
    <mergeCell ref="A1:C1"/>
    <mergeCell ref="M1:Q1"/>
    <mergeCell ref="F36:G36"/>
    <mergeCell ref="F38:G38"/>
    <mergeCell ref="F40:G40"/>
    <mergeCell ref="F12:G12"/>
    <mergeCell ref="F14:G14"/>
    <mergeCell ref="F16:G16"/>
    <mergeCell ref="F18:G18"/>
    <mergeCell ref="F1:H1"/>
    <mergeCell ref="F4:G4"/>
    <mergeCell ref="F6:G6"/>
    <mergeCell ref="F8:G8"/>
    <mergeCell ref="F10:G10"/>
  </mergeCells>
  <pageMargins left="0.7" right="0.7" top="0.75" bottom="0.75" header="0.3" footer="0.3"/>
  <ignoredErrors>
    <ignoredError sqref="H7:H8 H9:H10" formula="1"/>
    <ignoredError sqref="H13:H63 H11 H12 H64" formula="1" emptyCellReference="1"/>
    <ignoredError sqref="H65 N3:O3" emptyCellReferenc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ABEF-68AA-43CA-9F31-72533CD01DAD}">
  <sheetPr>
    <tabColor rgb="FFFF0000"/>
  </sheetPr>
  <dimension ref="A1:A9"/>
  <sheetViews>
    <sheetView workbookViewId="0">
      <selection activeCell="A7" sqref="A7"/>
    </sheetView>
  </sheetViews>
  <sheetFormatPr defaultRowHeight="12.75" x14ac:dyDescent="0.2"/>
  <cols>
    <col min="1" max="1" width="183.42578125" bestFit="1" customWidth="1"/>
  </cols>
  <sheetData>
    <row r="1" spans="1:1" ht="12.75" customHeight="1" x14ac:dyDescent="0.2">
      <c r="A1" s="146" t="s">
        <v>29</v>
      </c>
    </row>
    <row r="2" spans="1:1" ht="12.75" customHeight="1" x14ac:dyDescent="0.2">
      <c r="A2" s="147"/>
    </row>
    <row r="3" spans="1:1" ht="15" x14ac:dyDescent="0.2">
      <c r="A3" s="81" t="s">
        <v>30</v>
      </c>
    </row>
    <row r="4" spans="1:1" ht="30" x14ac:dyDescent="0.2">
      <c r="A4" s="81" t="s">
        <v>31</v>
      </c>
    </row>
    <row r="5" spans="1:1" ht="15" x14ac:dyDescent="0.2">
      <c r="A5" s="82" t="s">
        <v>32</v>
      </c>
    </row>
    <row r="6" spans="1:1" ht="15" x14ac:dyDescent="0.2">
      <c r="A6" s="82" t="s">
        <v>33</v>
      </c>
    </row>
    <row r="7" spans="1:1" ht="15" x14ac:dyDescent="0.2">
      <c r="A7" s="82" t="s">
        <v>34</v>
      </c>
    </row>
    <row r="8" spans="1:1" ht="15" x14ac:dyDescent="0.2">
      <c r="A8" s="83" t="s">
        <v>35</v>
      </c>
    </row>
    <row r="9" spans="1:1" ht="15" x14ac:dyDescent="0.2">
      <c r="A9" s="82" t="s">
        <v>36</v>
      </c>
    </row>
  </sheetData>
  <sheetProtection algorithmName="SHA-512" hashValue="Bkuz/Ni1ziHa4LeptLyKlH6v0dJgZ12IavbQJ2C6Wyg6gimdIFwtJlFazyAqjCtDW6SSz2gAKGxBFgGNThECQA==" saltValue="ABF5X1jJyz3zYz0GlF4K9g==" spinCount="100000" sheet="1" objects="1" scenarios="1"/>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5FA09-7733-45DC-A63E-8EA9CE1D9722}">
  <sheetPr>
    <tabColor rgb="FFFF0000"/>
  </sheetPr>
  <dimension ref="A1:A9"/>
  <sheetViews>
    <sheetView workbookViewId="0">
      <selection activeCell="F35" sqref="F35"/>
    </sheetView>
  </sheetViews>
  <sheetFormatPr defaultRowHeight="12.75" x14ac:dyDescent="0.2"/>
  <cols>
    <col min="1" max="1" width="185.5703125" bestFit="1" customWidth="1"/>
  </cols>
  <sheetData>
    <row r="1" spans="1:1" ht="12.75" customHeight="1" x14ac:dyDescent="0.2">
      <c r="A1" s="146" t="s">
        <v>29</v>
      </c>
    </row>
    <row r="2" spans="1:1" x14ac:dyDescent="0.2">
      <c r="A2" s="147"/>
    </row>
    <row r="3" spans="1:1" ht="15" x14ac:dyDescent="0.2">
      <c r="A3" s="81" t="s">
        <v>30</v>
      </c>
    </row>
    <row r="4" spans="1:1" ht="15" x14ac:dyDescent="0.2">
      <c r="A4" s="81" t="s">
        <v>31</v>
      </c>
    </row>
    <row r="5" spans="1:1" ht="15" x14ac:dyDescent="0.2">
      <c r="A5" s="82" t="s">
        <v>32</v>
      </c>
    </row>
    <row r="6" spans="1:1" ht="15" x14ac:dyDescent="0.2">
      <c r="A6" s="82" t="s">
        <v>33</v>
      </c>
    </row>
    <row r="7" spans="1:1" ht="15" x14ac:dyDescent="0.2">
      <c r="A7" s="82" t="s">
        <v>37</v>
      </c>
    </row>
    <row r="8" spans="1:1" ht="15" x14ac:dyDescent="0.2">
      <c r="A8" s="83" t="s">
        <v>38</v>
      </c>
    </row>
    <row r="9" spans="1:1" ht="15" x14ac:dyDescent="0.2">
      <c r="A9" s="82" t="s">
        <v>36</v>
      </c>
    </row>
  </sheetData>
  <sheetProtection algorithmName="SHA-512" hashValue="acOXBiWSChW8yddfvc9A7by0Xvdwev3zsrV5yzpah5YgtTUWfGvLv/J++tiGajeTw1nZcg76MorD2486eKI26g==" saltValue="pQT/9UrECSAec4xlT+eivw==" spinCount="100000" sheet="1" objects="1" scenarios="1" selectLockedCells="1"/>
  <mergeCells count="1">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6EC4-1E68-484E-B5E2-6DEA9932F65F}">
  <sheetPr>
    <pageSetUpPr fitToPage="1"/>
  </sheetPr>
  <dimension ref="A1:AP34"/>
  <sheetViews>
    <sheetView showGridLines="0" topLeftCell="A6" zoomScaleNormal="100" workbookViewId="0">
      <selection activeCell="O17" sqref="O17:V17"/>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DATE(About!P8,7,1)</f>
        <v>45839</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2">
        <f>C5</f>
        <v>45837</v>
      </c>
      <c r="D4" s="152"/>
      <c r="E4" s="152">
        <f>E5</f>
        <v>45838</v>
      </c>
      <c r="F4" s="152"/>
      <c r="G4" s="152">
        <f>G5</f>
        <v>45839</v>
      </c>
      <c r="H4" s="152"/>
      <c r="I4" s="152">
        <f>I5</f>
        <v>45840</v>
      </c>
      <c r="J4" s="152"/>
      <c r="K4" s="152">
        <f>K5</f>
        <v>45841</v>
      </c>
      <c r="L4" s="152"/>
      <c r="M4" s="152"/>
      <c r="N4" s="37"/>
      <c r="O4" s="152">
        <f>O5</f>
        <v>45842</v>
      </c>
      <c r="P4" s="152"/>
      <c r="Q4" s="152"/>
      <c r="R4" s="152"/>
      <c r="S4" s="152"/>
      <c r="T4" s="152"/>
      <c r="U4" s="152"/>
      <c r="V4" s="152"/>
      <c r="W4" s="152">
        <f>W5</f>
        <v>45843</v>
      </c>
      <c r="X4" s="152"/>
      <c r="Y4" s="152"/>
      <c r="Z4" s="152"/>
      <c r="AA4" s="152"/>
      <c r="AB4" s="152"/>
      <c r="AC4" s="152"/>
      <c r="AD4" s="152"/>
      <c r="AF4" s="38"/>
      <c r="AG4" s="39"/>
      <c r="AH4" s="39"/>
      <c r="AI4" s="39"/>
      <c r="AJ4" s="39"/>
    </row>
    <row r="5" spans="1:36" ht="24.95" customHeight="1" x14ac:dyDescent="0.25">
      <c r="A5" s="1"/>
      <c r="C5" s="153">
        <f>$C$2-(WEEKDAY($C$2,1)-(start_day-1))-IF((WEEKDAY($C$2,1)-(start_day-1))&lt;=0,7,0)+1</f>
        <v>45837</v>
      </c>
      <c r="D5" s="155"/>
      <c r="E5" s="153">
        <f>C5+1</f>
        <v>45838</v>
      </c>
      <c r="F5" s="155"/>
      <c r="G5" s="153">
        <f>E5+1</f>
        <v>45839</v>
      </c>
      <c r="H5" s="155"/>
      <c r="I5" s="153">
        <f>G5+1</f>
        <v>45840</v>
      </c>
      <c r="J5" s="155"/>
      <c r="K5" s="153">
        <f>I5+1</f>
        <v>45841</v>
      </c>
      <c r="L5" s="154"/>
      <c r="M5" s="154"/>
      <c r="N5" s="77"/>
      <c r="O5" s="159">
        <f>K5+1</f>
        <v>45842</v>
      </c>
      <c r="P5" s="160"/>
      <c r="Q5" s="160"/>
      <c r="R5" s="160"/>
      <c r="S5" s="160"/>
      <c r="T5" s="160"/>
      <c r="U5" s="160"/>
      <c r="V5" s="161"/>
      <c r="W5" s="153">
        <f>O5+1</f>
        <v>45843</v>
      </c>
      <c r="X5" s="154"/>
      <c r="Y5" s="154"/>
      <c r="Z5" s="154"/>
      <c r="AA5" s="154"/>
      <c r="AB5" s="154"/>
      <c r="AC5" s="154"/>
      <c r="AD5" s="155"/>
      <c r="AF5" s="40"/>
      <c r="AG5" s="41"/>
      <c r="AH5" s="41"/>
      <c r="AI5" s="41"/>
      <c r="AJ5" s="41"/>
    </row>
    <row r="6" spans="1:36" s="43" customFormat="1" ht="75" customHeight="1" x14ac:dyDescent="0.2">
      <c r="A6" s="42"/>
      <c r="C6" s="148"/>
      <c r="D6" s="150"/>
      <c r="E6" s="148"/>
      <c r="F6" s="150"/>
      <c r="G6" s="148"/>
      <c r="H6" s="150"/>
      <c r="I6" s="148"/>
      <c r="J6" s="150"/>
      <c r="K6" s="148"/>
      <c r="L6" s="149"/>
      <c r="M6" s="149"/>
      <c r="N6" s="150"/>
      <c r="O6" s="156" t="s">
        <v>39</v>
      </c>
      <c r="P6" s="157"/>
      <c r="Q6" s="157"/>
      <c r="R6" s="157"/>
      <c r="S6" s="157"/>
      <c r="T6" s="157"/>
      <c r="U6" s="157"/>
      <c r="V6" s="158"/>
      <c r="W6" s="148"/>
      <c r="X6" s="149"/>
      <c r="Y6" s="149"/>
      <c r="Z6" s="149"/>
      <c r="AA6" s="149"/>
      <c r="AB6" s="149"/>
      <c r="AC6" s="149"/>
      <c r="AD6" s="150"/>
      <c r="AE6" s="7"/>
      <c r="AF6" s="42"/>
    </row>
    <row r="7" spans="1:36" ht="9.9499999999999993" customHeight="1" x14ac:dyDescent="0.2">
      <c r="A7" s="1"/>
      <c r="C7" s="153">
        <f>W5+1</f>
        <v>45844</v>
      </c>
      <c r="D7" s="155"/>
      <c r="E7" s="162"/>
      <c r="F7" s="163"/>
      <c r="G7" s="162"/>
      <c r="H7" s="163"/>
      <c r="I7" s="162"/>
      <c r="J7" s="163"/>
      <c r="K7" s="162"/>
      <c r="L7" s="164"/>
      <c r="M7" s="164"/>
      <c r="N7" s="78"/>
      <c r="O7" s="162"/>
      <c r="P7" s="164"/>
      <c r="Q7" s="164"/>
      <c r="R7" s="164"/>
      <c r="S7" s="164"/>
      <c r="T7" s="164"/>
      <c r="U7" s="164"/>
      <c r="V7" s="163"/>
      <c r="W7" s="162"/>
      <c r="X7" s="164"/>
      <c r="Y7" s="164"/>
      <c r="Z7" s="164"/>
      <c r="AA7" s="164"/>
      <c r="AB7" s="164"/>
      <c r="AC7" s="164"/>
      <c r="AD7" s="163"/>
      <c r="AF7" s="1"/>
    </row>
    <row r="8" spans="1:36" s="7" customFormat="1" ht="15" customHeight="1" x14ac:dyDescent="0.2">
      <c r="A8" s="4"/>
      <c r="C8" s="153"/>
      <c r="D8" s="155"/>
      <c r="E8" s="165">
        <f>C7+1</f>
        <v>45845</v>
      </c>
      <c r="F8" s="166"/>
      <c r="G8" s="165">
        <f>E8+1</f>
        <v>45846</v>
      </c>
      <c r="H8" s="166"/>
      <c r="I8" s="165">
        <f>G8+1</f>
        <v>45847</v>
      </c>
      <c r="J8" s="166"/>
      <c r="K8" s="165">
        <f>I8+1</f>
        <v>45848</v>
      </c>
      <c r="L8" s="167"/>
      <c r="M8" s="167"/>
      <c r="N8" s="50"/>
      <c r="O8" s="165">
        <f>K8+1</f>
        <v>45849</v>
      </c>
      <c r="P8" s="167"/>
      <c r="Q8" s="167"/>
      <c r="R8" s="167"/>
      <c r="S8" s="167"/>
      <c r="T8" s="167"/>
      <c r="U8" s="167"/>
      <c r="V8" s="166"/>
      <c r="W8" s="165">
        <f>O8+1</f>
        <v>45850</v>
      </c>
      <c r="X8" s="167"/>
      <c r="Y8" s="167"/>
      <c r="Z8" s="167"/>
      <c r="AA8" s="167"/>
      <c r="AB8" s="167"/>
      <c r="AC8" s="167"/>
      <c r="AD8" s="166"/>
      <c r="AF8" s="4"/>
    </row>
    <row r="9" spans="1:36" s="43" customFormat="1" ht="75" customHeight="1" x14ac:dyDescent="0.2">
      <c r="A9" s="42"/>
      <c r="C9" s="148"/>
      <c r="D9" s="150"/>
      <c r="E9" s="148"/>
      <c r="F9" s="150"/>
      <c r="G9" s="148"/>
      <c r="H9" s="150"/>
      <c r="I9" s="148"/>
      <c r="J9" s="150"/>
      <c r="K9" s="148"/>
      <c r="L9" s="149"/>
      <c r="M9" s="149"/>
      <c r="N9" s="150"/>
      <c r="O9" s="148"/>
      <c r="P9" s="149"/>
      <c r="Q9" s="149"/>
      <c r="R9" s="149"/>
      <c r="S9" s="149"/>
      <c r="T9" s="149"/>
      <c r="U9" s="149"/>
      <c r="V9" s="150"/>
      <c r="W9" s="148"/>
      <c r="X9" s="149"/>
      <c r="Y9" s="149"/>
      <c r="Z9" s="149"/>
      <c r="AA9" s="149"/>
      <c r="AB9" s="149"/>
      <c r="AC9" s="149"/>
      <c r="AD9" s="150"/>
      <c r="AE9" s="7"/>
      <c r="AF9" s="42"/>
    </row>
    <row r="10" spans="1:36" s="43" customFormat="1" ht="9.9499999999999993" customHeight="1" x14ac:dyDescent="0.2">
      <c r="A10" s="42"/>
      <c r="C10" s="153">
        <f>W8+1</f>
        <v>45851</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65">
        <f>C10+1</f>
        <v>45852</v>
      </c>
      <c r="F11" s="166"/>
      <c r="G11" s="165">
        <f>E11+1</f>
        <v>45853</v>
      </c>
      <c r="H11" s="166"/>
      <c r="I11" s="165">
        <f>G11+1</f>
        <v>45854</v>
      </c>
      <c r="J11" s="166"/>
      <c r="K11" s="165">
        <f>I11+1</f>
        <v>45855</v>
      </c>
      <c r="L11" s="167"/>
      <c r="M11" s="167"/>
      <c r="N11" s="50"/>
      <c r="O11" s="165">
        <f>K11+1</f>
        <v>45856</v>
      </c>
      <c r="P11" s="167"/>
      <c r="Q11" s="167"/>
      <c r="R11" s="167"/>
      <c r="S11" s="167"/>
      <c r="T11" s="167"/>
      <c r="U11" s="167"/>
      <c r="V11" s="166"/>
      <c r="W11" s="165">
        <f>O11+1</f>
        <v>45857</v>
      </c>
      <c r="X11" s="167"/>
      <c r="Y11" s="167"/>
      <c r="Z11" s="167"/>
      <c r="AA11" s="167"/>
      <c r="AB11" s="167"/>
      <c r="AC11" s="167"/>
      <c r="AD11" s="166"/>
      <c r="AF11" s="4"/>
      <c r="AJ11" s="3"/>
    </row>
    <row r="12" spans="1:36" s="43" customFormat="1" ht="75" customHeight="1" x14ac:dyDescent="0.2">
      <c r="A12" s="42"/>
      <c r="C12" s="148"/>
      <c r="D12" s="150"/>
      <c r="E12" s="148"/>
      <c r="F12" s="150"/>
      <c r="G12" s="148"/>
      <c r="H12" s="150"/>
      <c r="I12" s="148"/>
      <c r="J12" s="150"/>
      <c r="K12" s="148"/>
      <c r="L12" s="149"/>
      <c r="M12" s="149"/>
      <c r="N12" s="150"/>
      <c r="O12" s="148"/>
      <c r="P12" s="149"/>
      <c r="Q12" s="149"/>
      <c r="R12" s="149"/>
      <c r="S12" s="149"/>
      <c r="T12" s="149"/>
      <c r="U12" s="149"/>
      <c r="V12" s="150"/>
      <c r="W12" s="148"/>
      <c r="X12" s="149"/>
      <c r="Y12" s="149"/>
      <c r="Z12" s="149"/>
      <c r="AA12" s="149"/>
      <c r="AB12" s="149"/>
      <c r="AC12" s="149"/>
      <c r="AD12" s="150"/>
      <c r="AE12" s="7"/>
      <c r="AF12" s="42"/>
    </row>
    <row r="13" spans="1:36" s="43" customFormat="1" ht="9.9499999999999993" customHeight="1" x14ac:dyDescent="0.2">
      <c r="A13" s="42"/>
      <c r="C13" s="153">
        <f>W11+1</f>
        <v>45858</v>
      </c>
      <c r="D13" s="155"/>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3"/>
      <c r="D14" s="155"/>
      <c r="E14" s="165">
        <f>C13+1</f>
        <v>45859</v>
      </c>
      <c r="F14" s="166"/>
      <c r="G14" s="165">
        <f>E14+1</f>
        <v>45860</v>
      </c>
      <c r="H14" s="166"/>
      <c r="I14" s="165">
        <f>G14+1</f>
        <v>45861</v>
      </c>
      <c r="J14" s="166"/>
      <c r="K14" s="165">
        <f>I14+1</f>
        <v>45862</v>
      </c>
      <c r="L14" s="167"/>
      <c r="M14" s="167"/>
      <c r="N14" s="50"/>
      <c r="O14" s="165">
        <f>K14+1</f>
        <v>45863</v>
      </c>
      <c r="P14" s="167"/>
      <c r="Q14" s="167"/>
      <c r="R14" s="167"/>
      <c r="S14" s="167"/>
      <c r="T14" s="167"/>
      <c r="U14" s="167"/>
      <c r="V14" s="166"/>
      <c r="W14" s="165">
        <f>O14+1</f>
        <v>45864</v>
      </c>
      <c r="X14" s="167"/>
      <c r="Y14" s="167"/>
      <c r="Z14" s="167"/>
      <c r="AA14" s="167"/>
      <c r="AB14" s="167"/>
      <c r="AC14" s="167"/>
      <c r="AD14" s="166"/>
      <c r="AF14" s="4"/>
    </row>
    <row r="15" spans="1:36" s="43" customFormat="1" ht="75" customHeight="1" x14ac:dyDescent="0.2">
      <c r="A15" s="42"/>
      <c r="C15" s="148"/>
      <c r="D15" s="150"/>
      <c r="E15" s="148"/>
      <c r="F15" s="150"/>
      <c r="G15" s="148"/>
      <c r="H15" s="150"/>
      <c r="I15" s="148"/>
      <c r="J15" s="150"/>
      <c r="K15" s="148"/>
      <c r="L15" s="149"/>
      <c r="M15" s="149"/>
      <c r="N15" s="150"/>
      <c r="O15" s="148"/>
      <c r="P15" s="149"/>
      <c r="Q15" s="149"/>
      <c r="R15" s="149"/>
      <c r="S15" s="149"/>
      <c r="T15" s="149"/>
      <c r="U15" s="149"/>
      <c r="V15" s="150"/>
      <c r="W15" s="148"/>
      <c r="X15" s="149"/>
      <c r="Y15" s="149"/>
      <c r="Z15" s="149"/>
      <c r="AA15" s="149"/>
      <c r="AB15" s="149"/>
      <c r="AC15" s="149"/>
      <c r="AD15" s="150"/>
      <c r="AE15" s="7"/>
      <c r="AF15" s="42"/>
    </row>
    <row r="16" spans="1:36" s="43" customFormat="1" ht="9.9499999999999993" customHeight="1" x14ac:dyDescent="0.2">
      <c r="A16" s="42"/>
      <c r="C16" s="153">
        <f>W14+1</f>
        <v>45865</v>
      </c>
      <c r="D16" s="155"/>
      <c r="E16" s="45"/>
      <c r="F16" s="78"/>
      <c r="G16" s="45"/>
      <c r="H16" s="78"/>
      <c r="I16" s="170"/>
      <c r="J16" s="171"/>
      <c r="K16" s="66"/>
      <c r="L16" s="68"/>
      <c r="M16" s="68"/>
      <c r="N16" s="67"/>
      <c r="O16" s="74"/>
      <c r="P16" s="75"/>
      <c r="Q16" s="75"/>
      <c r="R16" s="75"/>
      <c r="S16" s="75"/>
      <c r="T16" s="75"/>
      <c r="U16" s="75"/>
      <c r="V16" s="67"/>
      <c r="W16" s="45"/>
      <c r="X16" s="79"/>
      <c r="Y16" s="79"/>
      <c r="Z16" s="79"/>
      <c r="AA16" s="79"/>
      <c r="AB16" s="79"/>
      <c r="AC16" s="79"/>
      <c r="AD16" s="78"/>
      <c r="AE16" s="7"/>
      <c r="AF16" s="42"/>
    </row>
    <row r="17" spans="1:42" s="7" customFormat="1" ht="15" customHeight="1" x14ac:dyDescent="0.2">
      <c r="A17" s="4"/>
      <c r="C17" s="153"/>
      <c r="D17" s="155"/>
      <c r="E17" s="165">
        <f>C16+1</f>
        <v>45866</v>
      </c>
      <c r="F17" s="166"/>
      <c r="G17" s="165">
        <f>E17+1</f>
        <v>45867</v>
      </c>
      <c r="H17" s="166"/>
      <c r="I17" s="165">
        <f>G17+1</f>
        <v>45868</v>
      </c>
      <c r="J17" s="166"/>
      <c r="K17" s="46">
        <f>I17+1</f>
        <v>45869</v>
      </c>
      <c r="L17" s="51"/>
      <c r="M17" s="51"/>
      <c r="N17" s="69"/>
      <c r="O17" s="165">
        <f>K17+1</f>
        <v>45870</v>
      </c>
      <c r="P17" s="167"/>
      <c r="Q17" s="167"/>
      <c r="R17" s="167"/>
      <c r="S17" s="167"/>
      <c r="T17" s="167"/>
      <c r="U17" s="167"/>
      <c r="V17" s="166"/>
      <c r="W17" s="165">
        <f>O17+1</f>
        <v>45871</v>
      </c>
      <c r="X17" s="167"/>
      <c r="Y17" s="167"/>
      <c r="Z17" s="167"/>
      <c r="AA17" s="167"/>
      <c r="AB17" s="167"/>
      <c r="AC17" s="167"/>
      <c r="AD17" s="166"/>
      <c r="AF17" s="4"/>
    </row>
    <row r="18" spans="1:42" s="43" customFormat="1" ht="75" customHeight="1" x14ac:dyDescent="0.2">
      <c r="A18" s="42"/>
      <c r="C18" s="148"/>
      <c r="D18" s="150"/>
      <c r="E18" s="148"/>
      <c r="F18" s="150"/>
      <c r="G18" s="148"/>
      <c r="H18" s="150"/>
      <c r="I18" s="148"/>
      <c r="J18" s="150"/>
      <c r="K18" s="70"/>
      <c r="L18" s="71"/>
      <c r="M18" s="71"/>
      <c r="N18" s="72"/>
      <c r="O18" s="148"/>
      <c r="P18" s="149"/>
      <c r="Q18" s="149"/>
      <c r="R18" s="149"/>
      <c r="S18" s="149"/>
      <c r="T18" s="149"/>
      <c r="U18" s="149"/>
      <c r="V18" s="150"/>
      <c r="W18" s="148"/>
      <c r="X18" s="149"/>
      <c r="Y18" s="149"/>
      <c r="Z18" s="149"/>
      <c r="AA18" s="149"/>
      <c r="AB18" s="149"/>
      <c r="AC18" s="149"/>
      <c r="AD18" s="150"/>
      <c r="AE18" s="7"/>
      <c r="AF18" s="42"/>
      <c r="AP18" s="3"/>
    </row>
    <row r="19" spans="1:42" s="43" customFormat="1" ht="9.9499999999999993" customHeight="1" x14ac:dyDescent="0.2">
      <c r="A19" s="42"/>
      <c r="C19" s="153">
        <f>W17+1</f>
        <v>45872</v>
      </c>
      <c r="D19" s="155"/>
      <c r="E19" s="45"/>
      <c r="F19" s="78"/>
      <c r="G19" s="45"/>
      <c r="H19" s="78"/>
      <c r="I19" s="170"/>
      <c r="J19" s="171"/>
      <c r="K19" s="66"/>
      <c r="L19" s="68"/>
      <c r="M19" s="68"/>
      <c r="N19" s="67"/>
      <c r="O19" s="74"/>
      <c r="P19" s="75"/>
      <c r="Q19" s="75"/>
      <c r="R19" s="75"/>
      <c r="S19" s="75"/>
      <c r="T19" s="75"/>
      <c r="U19" s="75"/>
      <c r="V19" s="67"/>
      <c r="W19" s="45"/>
      <c r="X19" s="79"/>
      <c r="Y19" s="79"/>
      <c r="Z19" s="79"/>
      <c r="AA19" s="79"/>
      <c r="AB19" s="79"/>
      <c r="AC19" s="79"/>
      <c r="AD19" s="78"/>
      <c r="AE19" s="7"/>
      <c r="AF19" s="42"/>
    </row>
    <row r="20" spans="1:42" s="7" customFormat="1" ht="15" customHeight="1" x14ac:dyDescent="0.2">
      <c r="A20" s="4"/>
      <c r="C20" s="153"/>
      <c r="D20" s="155"/>
      <c r="E20" s="165">
        <f>C19+1</f>
        <v>45873</v>
      </c>
      <c r="F20" s="166"/>
      <c r="G20" s="165">
        <f>E20+1</f>
        <v>45874</v>
      </c>
      <c r="H20" s="166"/>
      <c r="I20" s="165">
        <f>G20+1</f>
        <v>45875</v>
      </c>
      <c r="J20" s="166"/>
      <c r="K20" s="46">
        <f>I20+1</f>
        <v>45876</v>
      </c>
      <c r="L20" s="51"/>
      <c r="M20" s="51"/>
      <c r="N20" s="69"/>
      <c r="O20" s="165">
        <f>K20+1</f>
        <v>45877</v>
      </c>
      <c r="P20" s="167"/>
      <c r="Q20" s="167"/>
      <c r="R20" s="167"/>
      <c r="S20" s="167"/>
      <c r="T20" s="167"/>
      <c r="U20" s="167"/>
      <c r="V20" s="166"/>
      <c r="W20" s="165">
        <f>O20+1</f>
        <v>45878</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70"/>
      <c r="L21" s="71"/>
      <c r="M21" s="71"/>
      <c r="N21" s="72"/>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45809</v>
      </c>
      <c r="P25" s="173"/>
      <c r="Q25" s="173"/>
      <c r="R25" s="173"/>
      <c r="S25" s="173"/>
      <c r="T25" s="173"/>
      <c r="U25" s="173"/>
      <c r="V25" s="61"/>
      <c r="W25" s="61"/>
      <c r="X25" s="173">
        <f>DATE(YEAR(C2),MONTH(C2)+1,1)</f>
        <v>45870</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f t="shared" ref="O27:U32" si="0">IF(MONTH($O$25)&lt;&gt;MONTH($O$25-(WEEKDAY($O$25,1)-(start_day-1))-IF((WEEKDAY($O$25,1)-(start_day-1))&lt;=0,7,0)+(ROW(O27)-ROW($O$27))*7+(COLUMN(O27)-COLUMN($O$27)+1)),"",$O$25-(WEEKDAY($O$25,1)-(start_day-1))-IF((WEEKDAY($O$25,1)-(start_day-1))&lt;=0,7,0)+(ROW(O27)-ROW($O$27))*7+(COLUMN(O27)-COLUMN($O$27)+1))</f>
        <v>45809</v>
      </c>
      <c r="P27" s="65">
        <f t="shared" si="0"/>
        <v>45810</v>
      </c>
      <c r="Q27" s="65">
        <f t="shared" si="0"/>
        <v>45811</v>
      </c>
      <c r="R27" s="65">
        <f t="shared" si="0"/>
        <v>45812</v>
      </c>
      <c r="S27" s="65">
        <f t="shared" si="0"/>
        <v>45813</v>
      </c>
      <c r="T27" s="65">
        <f t="shared" si="0"/>
        <v>45814</v>
      </c>
      <c r="U27" s="64">
        <f t="shared" si="0"/>
        <v>45815</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t="str">
        <f t="shared" si="1"/>
        <v/>
      </c>
      <c r="AB27" s="65" t="str">
        <f t="shared" si="1"/>
        <v/>
      </c>
      <c r="AC27" s="65">
        <f t="shared" si="1"/>
        <v>45870</v>
      </c>
      <c r="AD27" s="64">
        <f t="shared" si="1"/>
        <v>45871</v>
      </c>
      <c r="AF27" s="1"/>
    </row>
    <row r="28" spans="1:42" ht="15" customHeight="1" x14ac:dyDescent="0.2">
      <c r="A28" s="1"/>
      <c r="C28" s="168"/>
      <c r="D28" s="168"/>
      <c r="E28" s="168"/>
      <c r="F28" s="168"/>
      <c r="G28" s="168"/>
      <c r="H28" s="168"/>
      <c r="I28" s="168"/>
      <c r="J28" s="168"/>
      <c r="K28" s="168"/>
      <c r="M28" s="1"/>
      <c r="O28" s="64">
        <f t="shared" si="0"/>
        <v>45816</v>
      </c>
      <c r="P28" s="65">
        <f t="shared" si="0"/>
        <v>45817</v>
      </c>
      <c r="Q28" s="65">
        <f t="shared" si="0"/>
        <v>45818</v>
      </c>
      <c r="R28" s="65">
        <f t="shared" si="0"/>
        <v>45819</v>
      </c>
      <c r="S28" s="65">
        <f t="shared" si="0"/>
        <v>45820</v>
      </c>
      <c r="T28" s="65">
        <f t="shared" si="0"/>
        <v>45821</v>
      </c>
      <c r="U28" s="64">
        <f t="shared" si="0"/>
        <v>45822</v>
      </c>
      <c r="V28" s="61"/>
      <c r="W28" s="61"/>
      <c r="X28" s="64">
        <f t="shared" si="1"/>
        <v>45872</v>
      </c>
      <c r="Y28" s="65">
        <f t="shared" si="1"/>
        <v>45873</v>
      </c>
      <c r="Z28" s="65">
        <f t="shared" si="1"/>
        <v>45874</v>
      </c>
      <c r="AA28" s="65">
        <f t="shared" si="1"/>
        <v>45875</v>
      </c>
      <c r="AB28" s="65">
        <f t="shared" si="1"/>
        <v>45876</v>
      </c>
      <c r="AC28" s="65">
        <f t="shared" si="1"/>
        <v>45877</v>
      </c>
      <c r="AD28" s="64">
        <f t="shared" si="1"/>
        <v>45878</v>
      </c>
      <c r="AF28" s="1"/>
    </row>
    <row r="29" spans="1:42" ht="15" customHeight="1" x14ac:dyDescent="0.2">
      <c r="A29" s="1"/>
      <c r="C29" s="169"/>
      <c r="D29" s="169"/>
      <c r="E29" s="169"/>
      <c r="F29" s="169"/>
      <c r="G29" s="169"/>
      <c r="H29" s="169"/>
      <c r="I29" s="169"/>
      <c r="J29" s="169"/>
      <c r="K29" s="169"/>
      <c r="M29" s="1"/>
      <c r="O29" s="64">
        <f t="shared" si="0"/>
        <v>45823</v>
      </c>
      <c r="P29" s="65">
        <f t="shared" si="0"/>
        <v>45824</v>
      </c>
      <c r="Q29" s="65">
        <f t="shared" si="0"/>
        <v>45825</v>
      </c>
      <c r="R29" s="65">
        <f t="shared" si="0"/>
        <v>45826</v>
      </c>
      <c r="S29" s="65">
        <f t="shared" si="0"/>
        <v>45827</v>
      </c>
      <c r="T29" s="65">
        <f t="shared" si="0"/>
        <v>45828</v>
      </c>
      <c r="U29" s="64">
        <f t="shared" si="0"/>
        <v>45829</v>
      </c>
      <c r="V29" s="61"/>
      <c r="W29" s="61"/>
      <c r="X29" s="64">
        <f t="shared" si="1"/>
        <v>45879</v>
      </c>
      <c r="Y29" s="65">
        <f t="shared" si="1"/>
        <v>45880</v>
      </c>
      <c r="Z29" s="65">
        <f t="shared" si="1"/>
        <v>45881</v>
      </c>
      <c r="AA29" s="65">
        <f t="shared" si="1"/>
        <v>45882</v>
      </c>
      <c r="AB29" s="65">
        <f t="shared" si="1"/>
        <v>45883</v>
      </c>
      <c r="AC29" s="65">
        <f t="shared" si="1"/>
        <v>45884</v>
      </c>
      <c r="AD29" s="64">
        <f t="shared" si="1"/>
        <v>45885</v>
      </c>
      <c r="AF29" s="1"/>
    </row>
    <row r="30" spans="1:42" ht="15" customHeight="1" x14ac:dyDescent="0.2">
      <c r="A30" s="1"/>
      <c r="C30" s="168"/>
      <c r="D30" s="168"/>
      <c r="E30" s="168"/>
      <c r="F30" s="168"/>
      <c r="G30" s="168"/>
      <c r="H30" s="168"/>
      <c r="I30" s="168"/>
      <c r="J30" s="168"/>
      <c r="K30" s="168"/>
      <c r="M30" s="1"/>
      <c r="O30" s="64">
        <f t="shared" si="0"/>
        <v>45830</v>
      </c>
      <c r="P30" s="65">
        <f t="shared" si="0"/>
        <v>45831</v>
      </c>
      <c r="Q30" s="65">
        <f t="shared" si="0"/>
        <v>45832</v>
      </c>
      <c r="R30" s="65">
        <f t="shared" si="0"/>
        <v>45833</v>
      </c>
      <c r="S30" s="65">
        <f t="shared" si="0"/>
        <v>45834</v>
      </c>
      <c r="T30" s="65">
        <f t="shared" si="0"/>
        <v>45835</v>
      </c>
      <c r="U30" s="64">
        <f t="shared" si="0"/>
        <v>45836</v>
      </c>
      <c r="V30" s="61"/>
      <c r="W30" s="61"/>
      <c r="X30" s="64">
        <f t="shared" si="1"/>
        <v>45886</v>
      </c>
      <c r="Y30" s="65">
        <f t="shared" si="1"/>
        <v>45887</v>
      </c>
      <c r="Z30" s="65">
        <f t="shared" si="1"/>
        <v>45888</v>
      </c>
      <c r="AA30" s="65">
        <f t="shared" si="1"/>
        <v>45889</v>
      </c>
      <c r="AB30" s="65">
        <f t="shared" si="1"/>
        <v>45890</v>
      </c>
      <c r="AC30" s="65">
        <f t="shared" si="1"/>
        <v>45891</v>
      </c>
      <c r="AD30" s="64">
        <f t="shared" si="1"/>
        <v>45892</v>
      </c>
      <c r="AF30" s="1"/>
    </row>
    <row r="31" spans="1:42" ht="15" customHeight="1" x14ac:dyDescent="0.2">
      <c r="A31" s="1"/>
      <c r="C31" s="169"/>
      <c r="D31" s="169"/>
      <c r="E31" s="169"/>
      <c r="F31" s="169"/>
      <c r="G31" s="169"/>
      <c r="H31" s="169"/>
      <c r="I31" s="169"/>
      <c r="J31" s="169"/>
      <c r="K31" s="169"/>
      <c r="M31" s="1"/>
      <c r="O31" s="64">
        <f t="shared" si="0"/>
        <v>45837</v>
      </c>
      <c r="P31" s="65">
        <f t="shared" si="0"/>
        <v>45838</v>
      </c>
      <c r="Q31" s="65" t="str">
        <f t="shared" si="0"/>
        <v/>
      </c>
      <c r="R31" s="65" t="str">
        <f t="shared" si="0"/>
        <v/>
      </c>
      <c r="S31" s="65" t="str">
        <f t="shared" si="0"/>
        <v/>
      </c>
      <c r="T31" s="65" t="str">
        <f t="shared" si="0"/>
        <v/>
      </c>
      <c r="U31" s="64" t="str">
        <f t="shared" si="0"/>
        <v/>
      </c>
      <c r="V31" s="61"/>
      <c r="W31" s="61"/>
      <c r="X31" s="64">
        <f t="shared" si="1"/>
        <v>45893</v>
      </c>
      <c r="Y31" s="65">
        <f t="shared" si="1"/>
        <v>45894</v>
      </c>
      <c r="Z31" s="65">
        <f t="shared" si="1"/>
        <v>45895</v>
      </c>
      <c r="AA31" s="65">
        <f t="shared" si="1"/>
        <v>45896</v>
      </c>
      <c r="AB31" s="65">
        <f t="shared" si="1"/>
        <v>45897</v>
      </c>
      <c r="AC31" s="65">
        <f t="shared" si="1"/>
        <v>45898</v>
      </c>
      <c r="AD31" s="65">
        <f t="shared" si="1"/>
        <v>45899</v>
      </c>
      <c r="AF31" s="1"/>
    </row>
    <row r="32" spans="1:42" x14ac:dyDescent="0.2">
      <c r="A32" s="1"/>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f t="shared" si="1"/>
        <v>45900</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2">
    <mergeCell ref="C30:K31"/>
    <mergeCell ref="I16:J16"/>
    <mergeCell ref="W18:AD18"/>
    <mergeCell ref="C25:K26"/>
    <mergeCell ref="O25:U25"/>
    <mergeCell ref="X25:AD25"/>
    <mergeCell ref="C27:K27"/>
    <mergeCell ref="C28:K29"/>
    <mergeCell ref="C18:D18"/>
    <mergeCell ref="E18:F18"/>
    <mergeCell ref="G18:H18"/>
    <mergeCell ref="I18:J18"/>
    <mergeCell ref="O18:V18"/>
    <mergeCell ref="C19:D20"/>
    <mergeCell ref="I19:J19"/>
    <mergeCell ref="E20:F20"/>
    <mergeCell ref="G20:H20"/>
    <mergeCell ref="I20:J20"/>
    <mergeCell ref="O20:V20"/>
    <mergeCell ref="W20:AD20"/>
    <mergeCell ref="C21:D21"/>
    <mergeCell ref="E21:F21"/>
    <mergeCell ref="G21:H21"/>
    <mergeCell ref="I21:J21"/>
    <mergeCell ref="W15:AD15"/>
    <mergeCell ref="C16:D17"/>
    <mergeCell ref="E17:F17"/>
    <mergeCell ref="G17:H17"/>
    <mergeCell ref="I17:J17"/>
    <mergeCell ref="O17:V17"/>
    <mergeCell ref="W17:AD17"/>
    <mergeCell ref="C15:D15"/>
    <mergeCell ref="E15:F15"/>
    <mergeCell ref="G15:H15"/>
    <mergeCell ref="I15:J15"/>
    <mergeCell ref="O15:V15"/>
    <mergeCell ref="K15:N15"/>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C7:D8"/>
    <mergeCell ref="E7:F7"/>
    <mergeCell ref="G7:H7"/>
    <mergeCell ref="I7:J7"/>
    <mergeCell ref="K7:M7"/>
    <mergeCell ref="W7:AD7"/>
    <mergeCell ref="E8:F8"/>
    <mergeCell ref="G8:H8"/>
    <mergeCell ref="I8:J8"/>
    <mergeCell ref="K8:M8"/>
    <mergeCell ref="O8:V8"/>
    <mergeCell ref="W8:AD8"/>
    <mergeCell ref="O7:V7"/>
    <mergeCell ref="O21:V21"/>
    <mergeCell ref="W21:AD21"/>
    <mergeCell ref="C2:AD2"/>
    <mergeCell ref="C4:D4"/>
    <mergeCell ref="E4:F4"/>
    <mergeCell ref="G4:H4"/>
    <mergeCell ref="I4:J4"/>
    <mergeCell ref="K4:M4"/>
    <mergeCell ref="O4:V4"/>
    <mergeCell ref="W4:AD4"/>
    <mergeCell ref="W5:AD5"/>
    <mergeCell ref="C6:D6"/>
    <mergeCell ref="E6:F6"/>
    <mergeCell ref="G6:H6"/>
    <mergeCell ref="I6:J6"/>
    <mergeCell ref="O6:V6"/>
    <mergeCell ref="W6:AD6"/>
    <mergeCell ref="C5:D5"/>
    <mergeCell ref="E5:F5"/>
    <mergeCell ref="G5:H5"/>
    <mergeCell ref="I5:J5"/>
    <mergeCell ref="K5:M5"/>
    <mergeCell ref="O5:V5"/>
    <mergeCell ref="K6:N6"/>
  </mergeCells>
  <conditionalFormatting sqref="C5 E5 G5 I5 K5:L5 O5 W5 C7 E8 G8 I8 K8:L8 O8 W8 C10 E11 G11 I11 K11:L11 O11 W11 C13 E14 G14 I14 K14:L14 O14 W14 C16 E17 G17 I17 K17:L17 O17 W17">
    <cfRule type="expression" dxfId="47" priority="3">
      <formula>MONTH(C5)&lt;&gt;MONTH($C$2)</formula>
    </cfRule>
    <cfRule type="expression" dxfId="46" priority="4">
      <formula>OR(WEEKDAY(C5,1)=1,WEEKDAY(C5,1)=7)</formula>
    </cfRule>
  </conditionalFormatting>
  <conditionalFormatting sqref="C19 E20 G20 I20 K20:L20 O20 W20">
    <cfRule type="expression" dxfId="45" priority="1">
      <formula>MONTH(C19)&lt;&gt;MONTH($C$2)</formula>
    </cfRule>
    <cfRule type="expression" dxfId="44" priority="2">
      <formula>OR(WEEKDAY(C19,1)=1,WEEKDAY(C19,1)=7)</formula>
    </cfRule>
  </conditionalFormatting>
  <dataValidations count="7">
    <dataValidation allowBlank="1" showInputMessage="1" showErrorMessage="1" prompt="To change the calendar year, go to cell P8 in About sheet" sqref="C2:AD2" xr:uid="{2A82700A-EF08-42AE-8ED0-F3857CD3A6B2}"/>
    <dataValidation allowBlank="1" showInputMessage="1" showErrorMessage="1" prompt="Calendar days are automatically updated" sqref="C5:D5" xr:uid="{DA52DB12-3BCC-4B60-A459-62CDE6BE42B2}"/>
    <dataValidation allowBlank="1" showInputMessage="1" showErrorMessage="1" prompt="To change the starting day of the week, go to cell P12 in About sheet" sqref="C4:D4" xr:uid="{72A852CA-0175-4BBE-9283-32CA4185152D}"/>
    <dataValidation allowBlank="1" showInputMessage="1" showErrorMessage="1" prompt="Enter daily notes below the calendar days, such as this cell" sqref="C6:D6" xr:uid="{3EF35D11-A84C-4AC5-9769-A96193F5D092}"/>
    <dataValidation allowBlank="1" showInputMessage="1" showErrorMessage="1" prompt="Enter monthly notes in cells C24 to K28" sqref="C25:K26" xr:uid="{30E839CF-A9B1-4871-B825-EDA8997B9E20}"/>
    <dataValidation allowBlank="1" showInputMessage="1" showErrorMessage="1" prompt="Previous month calendar" sqref="O25:U25" xr:uid="{F0BF4938-CAE8-4B84-B318-95D6F7190E86}"/>
    <dataValidation allowBlank="1" showInputMessage="1" showErrorMessage="1" prompt="Next month calendar" sqref="X25:AD25" xr:uid="{93188DD1-1CC2-447F-8E3F-81CFD51C3583}"/>
  </dataValidations>
  <printOptions horizontalCentered="1"/>
  <pageMargins left="0.5" right="0.5" top="0.25" bottom="0.25" header="0.25" footer="0.25"/>
  <pageSetup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B0F7F-1530-4ACC-A25E-6FC063277FC4}">
  <sheetPr>
    <pageSetUpPr fitToPage="1"/>
  </sheetPr>
  <dimension ref="A1:AP34"/>
  <sheetViews>
    <sheetView showGridLines="0" topLeftCell="A11" zoomScaleNormal="100" workbookViewId="0">
      <selection activeCell="K11" sqref="K11:N12"/>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DATE(About!P8,8,1)</f>
        <v>45870</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2">
        <f>C5</f>
        <v>45865</v>
      </c>
      <c r="D4" s="152"/>
      <c r="E4" s="152">
        <f>E5</f>
        <v>45866</v>
      </c>
      <c r="F4" s="152"/>
      <c r="G4" s="152">
        <f>G5</f>
        <v>45867</v>
      </c>
      <c r="H4" s="152"/>
      <c r="I4" s="152">
        <f>I5</f>
        <v>45868</v>
      </c>
      <c r="J4" s="152"/>
      <c r="K4" s="152">
        <f>K5</f>
        <v>45869</v>
      </c>
      <c r="L4" s="152"/>
      <c r="M4" s="152"/>
      <c r="N4" s="37"/>
      <c r="O4" s="152">
        <f>O5</f>
        <v>45870</v>
      </c>
      <c r="P4" s="152"/>
      <c r="Q4" s="152"/>
      <c r="R4" s="152"/>
      <c r="S4" s="152"/>
      <c r="T4" s="152"/>
      <c r="U4" s="152"/>
      <c r="V4" s="152"/>
      <c r="W4" s="152">
        <f>W5</f>
        <v>45871</v>
      </c>
      <c r="X4" s="152"/>
      <c r="Y4" s="152"/>
      <c r="Z4" s="152"/>
      <c r="AA4" s="152"/>
      <c r="AB4" s="152"/>
      <c r="AC4" s="152"/>
      <c r="AD4" s="152"/>
      <c r="AF4" s="38"/>
      <c r="AG4" s="39"/>
      <c r="AH4" s="39"/>
      <c r="AI4" s="39"/>
      <c r="AJ4" s="39"/>
    </row>
    <row r="5" spans="1:36" ht="24.95" customHeight="1" x14ac:dyDescent="0.25">
      <c r="A5" s="1"/>
      <c r="C5" s="153">
        <f>$C$2-(WEEKDAY($C$2,1)-(start_day-1))-IF((WEEKDAY($C$2,1)-(start_day-1))&lt;=0,7,0)+1</f>
        <v>45865</v>
      </c>
      <c r="D5" s="155"/>
      <c r="E5" s="153">
        <f>C5+1</f>
        <v>45866</v>
      </c>
      <c r="F5" s="155"/>
      <c r="G5" s="153">
        <f>E5+1</f>
        <v>45867</v>
      </c>
      <c r="H5" s="155"/>
      <c r="I5" s="153">
        <f>G5+1</f>
        <v>45868</v>
      </c>
      <c r="J5" s="155"/>
      <c r="K5" s="153">
        <f>I5+1</f>
        <v>45869</v>
      </c>
      <c r="L5" s="154"/>
      <c r="M5" s="154"/>
      <c r="N5" s="77"/>
      <c r="O5" s="153">
        <f>K5+1</f>
        <v>45870</v>
      </c>
      <c r="P5" s="154"/>
      <c r="Q5" s="154"/>
      <c r="R5" s="154"/>
      <c r="S5" s="154"/>
      <c r="T5" s="154"/>
      <c r="U5" s="154"/>
      <c r="V5" s="155"/>
      <c r="W5" s="153">
        <f>O5+1</f>
        <v>45871</v>
      </c>
      <c r="X5" s="154"/>
      <c r="Y5" s="154"/>
      <c r="Z5" s="154"/>
      <c r="AA5" s="154"/>
      <c r="AB5" s="154"/>
      <c r="AC5" s="154"/>
      <c r="AD5" s="155"/>
      <c r="AF5" s="40"/>
      <c r="AG5" s="41"/>
      <c r="AH5" s="41"/>
      <c r="AI5" s="41"/>
      <c r="AJ5" s="41"/>
    </row>
    <row r="6" spans="1:36" s="43" customFormat="1" ht="75" customHeight="1" x14ac:dyDescent="0.2">
      <c r="A6" s="42"/>
      <c r="C6" s="148"/>
      <c r="D6" s="150"/>
      <c r="E6" s="148"/>
      <c r="F6" s="150"/>
      <c r="G6" s="148"/>
      <c r="H6" s="150"/>
      <c r="I6" s="148"/>
      <c r="J6" s="150"/>
      <c r="K6" s="148"/>
      <c r="L6" s="149"/>
      <c r="M6" s="149"/>
      <c r="N6" s="150"/>
      <c r="O6" s="148"/>
      <c r="P6" s="149"/>
      <c r="Q6" s="149"/>
      <c r="R6" s="149"/>
      <c r="S6" s="149"/>
      <c r="T6" s="149"/>
      <c r="U6" s="149"/>
      <c r="V6" s="150"/>
      <c r="W6" s="148"/>
      <c r="X6" s="149"/>
      <c r="Y6" s="149"/>
      <c r="Z6" s="149"/>
      <c r="AA6" s="149"/>
      <c r="AB6" s="149"/>
      <c r="AC6" s="149"/>
      <c r="AD6" s="150"/>
      <c r="AE6" s="7"/>
      <c r="AF6" s="42"/>
    </row>
    <row r="7" spans="1:36" ht="9.9499999999999993" customHeight="1" x14ac:dyDescent="0.2">
      <c r="A7" s="1"/>
      <c r="C7" s="153">
        <f>W5+1</f>
        <v>45872</v>
      </c>
      <c r="D7" s="155"/>
      <c r="E7" s="162"/>
      <c r="F7" s="163"/>
      <c r="G7" s="162"/>
      <c r="H7" s="163"/>
      <c r="I7" s="162"/>
      <c r="J7" s="163"/>
      <c r="K7" s="162"/>
      <c r="L7" s="164"/>
      <c r="M7" s="164"/>
      <c r="N7" s="78"/>
      <c r="O7" s="162"/>
      <c r="P7" s="164"/>
      <c r="Q7" s="164"/>
      <c r="R7" s="164"/>
      <c r="S7" s="164"/>
      <c r="T7" s="164"/>
      <c r="U7" s="164"/>
      <c r="V7" s="163"/>
      <c r="W7" s="162"/>
      <c r="X7" s="164"/>
      <c r="Y7" s="164"/>
      <c r="Z7" s="164"/>
      <c r="AA7" s="164"/>
      <c r="AB7" s="164"/>
      <c r="AC7" s="164"/>
      <c r="AD7" s="163"/>
      <c r="AF7" s="1"/>
    </row>
    <row r="8" spans="1:36" s="7" customFormat="1" ht="15" customHeight="1" x14ac:dyDescent="0.2">
      <c r="A8" s="4"/>
      <c r="C8" s="153"/>
      <c r="D8" s="155"/>
      <c r="E8" s="165">
        <f>C7+1</f>
        <v>45873</v>
      </c>
      <c r="F8" s="166"/>
      <c r="G8" s="165">
        <f>E8+1</f>
        <v>45874</v>
      </c>
      <c r="H8" s="166"/>
      <c r="I8" s="165">
        <f>G8+1</f>
        <v>45875</v>
      </c>
      <c r="J8" s="166"/>
      <c r="K8" s="165">
        <f>I8+1</f>
        <v>45876</v>
      </c>
      <c r="L8" s="167"/>
      <c r="M8" s="167"/>
      <c r="N8" s="50"/>
      <c r="O8" s="165">
        <f>K8+1</f>
        <v>45877</v>
      </c>
      <c r="P8" s="167"/>
      <c r="Q8" s="167"/>
      <c r="R8" s="167"/>
      <c r="S8" s="167"/>
      <c r="T8" s="167"/>
      <c r="U8" s="167"/>
      <c r="V8" s="166"/>
      <c r="W8" s="165">
        <f>O8+1</f>
        <v>45878</v>
      </c>
      <c r="X8" s="167"/>
      <c r="Y8" s="167"/>
      <c r="Z8" s="167"/>
      <c r="AA8" s="167"/>
      <c r="AB8" s="167"/>
      <c r="AC8" s="167"/>
      <c r="AD8" s="166"/>
      <c r="AF8" s="4"/>
    </row>
    <row r="9" spans="1:36" s="43" customFormat="1" ht="75" customHeight="1" x14ac:dyDescent="0.2">
      <c r="A9" s="42"/>
      <c r="C9" s="148"/>
      <c r="D9" s="150"/>
      <c r="E9" s="148"/>
      <c r="F9" s="150"/>
      <c r="G9" s="148"/>
      <c r="H9" s="150"/>
      <c r="I9" s="148"/>
      <c r="J9" s="150"/>
      <c r="K9" s="148"/>
      <c r="L9" s="149"/>
      <c r="M9" s="149"/>
      <c r="N9" s="150"/>
      <c r="O9" s="148"/>
      <c r="P9" s="149"/>
      <c r="Q9" s="149"/>
      <c r="R9" s="149"/>
      <c r="S9" s="149"/>
      <c r="T9" s="149"/>
      <c r="U9" s="149"/>
      <c r="V9" s="150"/>
      <c r="W9" s="148"/>
      <c r="X9" s="149"/>
      <c r="Y9" s="149"/>
      <c r="Z9" s="149"/>
      <c r="AA9" s="149"/>
      <c r="AB9" s="149"/>
      <c r="AC9" s="149"/>
      <c r="AD9" s="150"/>
      <c r="AE9" s="7"/>
      <c r="AF9" s="42"/>
    </row>
    <row r="10" spans="1:36" s="43" customFormat="1" ht="9.9499999999999993" customHeight="1" x14ac:dyDescent="0.2">
      <c r="A10" s="42"/>
      <c r="C10" s="153">
        <f>W8+1</f>
        <v>45879</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65">
        <f>C10+1</f>
        <v>45880</v>
      </c>
      <c r="F11" s="166"/>
      <c r="G11" s="165">
        <f>E11+1</f>
        <v>45881</v>
      </c>
      <c r="H11" s="166"/>
      <c r="I11" s="174">
        <f>G11+1</f>
        <v>45882</v>
      </c>
      <c r="J11" s="175"/>
      <c r="K11" s="174">
        <f>I11+1</f>
        <v>45883</v>
      </c>
      <c r="L11" s="176"/>
      <c r="M11" s="176"/>
      <c r="N11" s="50"/>
      <c r="O11" s="165">
        <f>K11+1</f>
        <v>45884</v>
      </c>
      <c r="P11" s="167"/>
      <c r="Q11" s="167"/>
      <c r="R11" s="167"/>
      <c r="S11" s="167"/>
      <c r="T11" s="167"/>
      <c r="U11" s="167"/>
      <c r="V11" s="166"/>
      <c r="W11" s="165">
        <f>O11+1</f>
        <v>45885</v>
      </c>
      <c r="X11" s="167"/>
      <c r="Y11" s="167"/>
      <c r="Z11" s="167"/>
      <c r="AA11" s="167"/>
      <c r="AB11" s="167"/>
      <c r="AC11" s="167"/>
      <c r="AD11" s="166"/>
      <c r="AF11" s="4"/>
      <c r="AJ11" s="3"/>
    </row>
    <row r="12" spans="1:36" s="43" customFormat="1" ht="75" customHeight="1" x14ac:dyDescent="0.2">
      <c r="A12" s="42"/>
      <c r="C12" s="148"/>
      <c r="D12" s="150"/>
      <c r="E12" s="148"/>
      <c r="F12" s="150"/>
      <c r="G12" s="148"/>
      <c r="H12" s="150"/>
      <c r="I12" s="177" t="s">
        <v>41</v>
      </c>
      <c r="J12" s="178"/>
      <c r="K12" s="179" t="s">
        <v>42</v>
      </c>
      <c r="L12" s="180"/>
      <c r="M12" s="180"/>
      <c r="N12" s="181"/>
      <c r="O12" s="148"/>
      <c r="P12" s="149"/>
      <c r="Q12" s="149"/>
      <c r="R12" s="149"/>
      <c r="S12" s="149"/>
      <c r="T12" s="149"/>
      <c r="U12" s="149"/>
      <c r="V12" s="150"/>
      <c r="W12" s="148"/>
      <c r="X12" s="149"/>
      <c r="Y12" s="149"/>
      <c r="Z12" s="149"/>
      <c r="AA12" s="149"/>
      <c r="AB12" s="149"/>
      <c r="AC12" s="149"/>
      <c r="AD12" s="150"/>
      <c r="AE12" s="7"/>
      <c r="AF12" s="42"/>
    </row>
    <row r="13" spans="1:36" s="43" customFormat="1" ht="9.9499999999999993" customHeight="1" x14ac:dyDescent="0.2">
      <c r="A13" s="42"/>
      <c r="C13" s="153">
        <f>W11+1</f>
        <v>45886</v>
      </c>
      <c r="D13" s="155"/>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3"/>
      <c r="D14" s="155"/>
      <c r="E14" s="165">
        <f>C13+1</f>
        <v>45887</v>
      </c>
      <c r="F14" s="166"/>
      <c r="G14" s="165">
        <f>E14+1</f>
        <v>45888</v>
      </c>
      <c r="H14" s="166"/>
      <c r="I14" s="165">
        <f>G14+1</f>
        <v>45889</v>
      </c>
      <c r="J14" s="166"/>
      <c r="K14" s="165">
        <f>I14+1</f>
        <v>45890</v>
      </c>
      <c r="L14" s="167"/>
      <c r="M14" s="167"/>
      <c r="N14" s="50"/>
      <c r="O14" s="165">
        <f>K14+1</f>
        <v>45891</v>
      </c>
      <c r="P14" s="167"/>
      <c r="Q14" s="167"/>
      <c r="R14" s="167"/>
      <c r="S14" s="167"/>
      <c r="T14" s="167"/>
      <c r="U14" s="167"/>
      <c r="V14" s="166"/>
      <c r="W14" s="165">
        <f>O14+1</f>
        <v>45892</v>
      </c>
      <c r="X14" s="167"/>
      <c r="Y14" s="167"/>
      <c r="Z14" s="167"/>
      <c r="AA14" s="167"/>
      <c r="AB14" s="167"/>
      <c r="AC14" s="167"/>
      <c r="AD14" s="166"/>
      <c r="AF14" s="4"/>
    </row>
    <row r="15" spans="1:36" s="43" customFormat="1" ht="75" customHeight="1" x14ac:dyDescent="0.2">
      <c r="A15" s="42"/>
      <c r="C15" s="148"/>
      <c r="D15" s="150"/>
      <c r="E15" s="148"/>
      <c r="F15" s="150"/>
      <c r="G15" s="148"/>
      <c r="H15" s="150"/>
      <c r="I15" s="148"/>
      <c r="J15" s="150"/>
      <c r="K15" s="148"/>
      <c r="L15" s="149"/>
      <c r="M15" s="149"/>
      <c r="N15" s="150"/>
      <c r="O15" s="148"/>
      <c r="P15" s="149"/>
      <c r="Q15" s="149"/>
      <c r="R15" s="149"/>
      <c r="S15" s="149"/>
      <c r="T15" s="149"/>
      <c r="U15" s="149"/>
      <c r="V15" s="150"/>
      <c r="W15" s="148"/>
      <c r="X15" s="149"/>
      <c r="Y15" s="149"/>
      <c r="Z15" s="149"/>
      <c r="AA15" s="149"/>
      <c r="AB15" s="149"/>
      <c r="AC15" s="149"/>
      <c r="AD15" s="150"/>
      <c r="AE15" s="7"/>
      <c r="AF15" s="42"/>
    </row>
    <row r="16" spans="1:36" s="43" customFormat="1" ht="9.9499999999999993" customHeight="1" x14ac:dyDescent="0.2">
      <c r="A16" s="42"/>
      <c r="C16" s="153">
        <f>W14+1</f>
        <v>45893</v>
      </c>
      <c r="D16" s="155"/>
      <c r="E16" s="45"/>
      <c r="F16" s="78"/>
      <c r="G16" s="45"/>
      <c r="H16" s="78"/>
      <c r="I16" s="170"/>
      <c r="J16" s="171"/>
      <c r="K16" s="66"/>
      <c r="L16" s="68"/>
      <c r="M16" s="68"/>
      <c r="N16" s="67"/>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3"/>
      <c r="D17" s="155"/>
      <c r="E17" s="165">
        <f>C16+1</f>
        <v>45894</v>
      </c>
      <c r="F17" s="166"/>
      <c r="G17" s="165">
        <f>E17+1</f>
        <v>45895</v>
      </c>
      <c r="H17" s="166"/>
      <c r="I17" s="165">
        <f>G17+1</f>
        <v>45896</v>
      </c>
      <c r="J17" s="166"/>
      <c r="K17" s="46">
        <f>I17+1</f>
        <v>45897</v>
      </c>
      <c r="L17" s="51"/>
      <c r="M17" s="51"/>
      <c r="N17" s="69"/>
      <c r="O17" s="182">
        <f>K17+1</f>
        <v>45898</v>
      </c>
      <c r="P17" s="183"/>
      <c r="Q17" s="183"/>
      <c r="R17" s="183"/>
      <c r="S17" s="183"/>
      <c r="T17" s="183"/>
      <c r="U17" s="183"/>
      <c r="V17" s="184"/>
      <c r="W17" s="165">
        <f>O17+1</f>
        <v>45899</v>
      </c>
      <c r="X17" s="167"/>
      <c r="Y17" s="167"/>
      <c r="Z17" s="167"/>
      <c r="AA17" s="167"/>
      <c r="AB17" s="167"/>
      <c r="AC17" s="167"/>
      <c r="AD17" s="166"/>
      <c r="AF17" s="4"/>
    </row>
    <row r="18" spans="1:42" s="43" customFormat="1" ht="75" customHeight="1" x14ac:dyDescent="0.2">
      <c r="A18" s="42"/>
      <c r="C18" s="148"/>
      <c r="D18" s="150"/>
      <c r="E18" s="148"/>
      <c r="F18" s="150"/>
      <c r="G18" s="148"/>
      <c r="H18" s="150"/>
      <c r="I18" s="148"/>
      <c r="J18" s="150"/>
      <c r="K18" s="73"/>
      <c r="L18" s="14"/>
      <c r="M18" s="14"/>
      <c r="N18" s="44"/>
      <c r="O18" s="156" t="s">
        <v>43</v>
      </c>
      <c r="P18" s="157"/>
      <c r="Q18" s="157"/>
      <c r="R18" s="157"/>
      <c r="S18" s="157"/>
      <c r="T18" s="157"/>
      <c r="U18" s="157"/>
      <c r="V18" s="158"/>
      <c r="W18" s="148"/>
      <c r="X18" s="149"/>
      <c r="Y18" s="149"/>
      <c r="Z18" s="149"/>
      <c r="AA18" s="149"/>
      <c r="AB18" s="149"/>
      <c r="AC18" s="149"/>
      <c r="AD18" s="150"/>
      <c r="AE18" s="7"/>
      <c r="AF18" s="42"/>
      <c r="AP18" s="3"/>
    </row>
    <row r="19" spans="1:42" s="43" customFormat="1" ht="9.9499999999999993" customHeight="1" x14ac:dyDescent="0.2">
      <c r="A19" s="42"/>
      <c r="C19" s="153">
        <f>W17+1</f>
        <v>45900</v>
      </c>
      <c r="D19" s="155"/>
      <c r="E19" s="45"/>
      <c r="F19" s="78"/>
      <c r="G19" s="45"/>
      <c r="H19" s="78"/>
      <c r="I19" s="170"/>
      <c r="J19" s="171"/>
      <c r="K19" s="66"/>
      <c r="L19" s="68"/>
      <c r="M19" s="68"/>
      <c r="N19" s="67"/>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3"/>
      <c r="D20" s="155"/>
      <c r="E20" s="165">
        <f>C19+1</f>
        <v>45901</v>
      </c>
      <c r="F20" s="166"/>
      <c r="G20" s="165">
        <f>E20+1</f>
        <v>45902</v>
      </c>
      <c r="H20" s="166"/>
      <c r="I20" s="165">
        <f>G20+1</f>
        <v>45903</v>
      </c>
      <c r="J20" s="166"/>
      <c r="K20" s="46">
        <f>I20+1</f>
        <v>45904</v>
      </c>
      <c r="L20" s="51"/>
      <c r="M20" s="51"/>
      <c r="N20" s="69"/>
      <c r="O20" s="165">
        <f>K20+1</f>
        <v>45905</v>
      </c>
      <c r="P20" s="167"/>
      <c r="Q20" s="167"/>
      <c r="R20" s="167"/>
      <c r="S20" s="167"/>
      <c r="T20" s="167"/>
      <c r="U20" s="167"/>
      <c r="V20" s="166"/>
      <c r="W20" s="165">
        <f>O20+1</f>
        <v>45906</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73"/>
      <c r="L21" s="14"/>
      <c r="M21" s="14"/>
      <c r="N21" s="44"/>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45839</v>
      </c>
      <c r="P25" s="173"/>
      <c r="Q25" s="173"/>
      <c r="R25" s="173"/>
      <c r="S25" s="173"/>
      <c r="T25" s="173"/>
      <c r="U25" s="173"/>
      <c r="V25" s="61"/>
      <c r="W25" s="61"/>
      <c r="X25" s="173">
        <f>DATE(YEAR(C2),MONTH(C2)+1,1)</f>
        <v>45901</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f t="shared" si="0"/>
        <v>45839</v>
      </c>
      <c r="R27" s="65">
        <f t="shared" si="0"/>
        <v>45840</v>
      </c>
      <c r="S27" s="65">
        <f t="shared" si="0"/>
        <v>45841</v>
      </c>
      <c r="T27" s="65">
        <f t="shared" si="0"/>
        <v>45842</v>
      </c>
      <c r="U27" s="64">
        <f t="shared" si="0"/>
        <v>45843</v>
      </c>
      <c r="V27" s="61"/>
      <c r="W27" s="61"/>
      <c r="X27" s="65" t="str">
        <f t="shared" ref="X27:AD32" si="1">IF(MONTH($X$25)&lt;&gt;MONTH($X$25-(WEEKDAY($X$25,1)-(start_day-1))-IF((WEEKDAY($X$25,1)-(start_day-1))&lt;=0,7,0)+(ROW(X27)-ROW($X$27))*7+(COLUMN(X27)-COLUMN($X$27)+1)),"",$X$25-(WEEKDAY($X$25,1)-(start_day-1))-IF((WEEKDAY($X$25,1)-(start_day-1))&lt;=0,7,0)+(ROW(X27)-ROW($X$27))*7+(COLUMN(X27)-COLUMN($X$27)+1))</f>
        <v/>
      </c>
      <c r="Y27" s="65">
        <f t="shared" si="1"/>
        <v>45901</v>
      </c>
      <c r="Z27" s="65">
        <f t="shared" si="1"/>
        <v>45902</v>
      </c>
      <c r="AA27" s="65">
        <f t="shared" si="1"/>
        <v>45903</v>
      </c>
      <c r="AB27" s="65">
        <f t="shared" si="1"/>
        <v>45904</v>
      </c>
      <c r="AC27" s="65">
        <f t="shared" si="1"/>
        <v>45905</v>
      </c>
      <c r="AD27" s="64">
        <f t="shared" si="1"/>
        <v>45906</v>
      </c>
      <c r="AF27" s="1"/>
    </row>
    <row r="28" spans="1:42" ht="15" customHeight="1" x14ac:dyDescent="0.2">
      <c r="A28" s="1"/>
      <c r="C28" s="168"/>
      <c r="D28" s="168"/>
      <c r="E28" s="168"/>
      <c r="F28" s="168"/>
      <c r="G28" s="168"/>
      <c r="H28" s="168"/>
      <c r="I28" s="168"/>
      <c r="J28" s="168"/>
      <c r="K28" s="168"/>
      <c r="M28" s="1"/>
      <c r="O28" s="64">
        <f t="shared" si="0"/>
        <v>45844</v>
      </c>
      <c r="P28" s="65">
        <f t="shared" si="0"/>
        <v>45845</v>
      </c>
      <c r="Q28" s="65">
        <f t="shared" si="0"/>
        <v>45846</v>
      </c>
      <c r="R28" s="65">
        <f t="shared" si="0"/>
        <v>45847</v>
      </c>
      <c r="S28" s="65">
        <f t="shared" si="0"/>
        <v>45848</v>
      </c>
      <c r="T28" s="65">
        <f t="shared" si="0"/>
        <v>45849</v>
      </c>
      <c r="U28" s="64">
        <f t="shared" si="0"/>
        <v>45850</v>
      </c>
      <c r="V28" s="61"/>
      <c r="W28" s="61"/>
      <c r="X28" s="64">
        <f t="shared" si="1"/>
        <v>45907</v>
      </c>
      <c r="Y28" s="65">
        <f t="shared" si="1"/>
        <v>45908</v>
      </c>
      <c r="Z28" s="65">
        <f t="shared" si="1"/>
        <v>45909</v>
      </c>
      <c r="AA28" s="65">
        <f t="shared" si="1"/>
        <v>45910</v>
      </c>
      <c r="AB28" s="65">
        <f t="shared" si="1"/>
        <v>45911</v>
      </c>
      <c r="AC28" s="65">
        <f t="shared" si="1"/>
        <v>45912</v>
      </c>
      <c r="AD28" s="64">
        <f t="shared" si="1"/>
        <v>45913</v>
      </c>
      <c r="AF28" s="1"/>
    </row>
    <row r="29" spans="1:42" ht="15" customHeight="1" x14ac:dyDescent="0.2">
      <c r="A29" s="1"/>
      <c r="C29" s="169"/>
      <c r="D29" s="169"/>
      <c r="E29" s="169"/>
      <c r="F29" s="169"/>
      <c r="G29" s="169"/>
      <c r="H29" s="169"/>
      <c r="I29" s="169"/>
      <c r="J29" s="169"/>
      <c r="K29" s="169"/>
      <c r="M29" s="1"/>
      <c r="O29" s="64">
        <f t="shared" si="0"/>
        <v>45851</v>
      </c>
      <c r="P29" s="65">
        <f t="shared" si="0"/>
        <v>45852</v>
      </c>
      <c r="Q29" s="65">
        <f t="shared" si="0"/>
        <v>45853</v>
      </c>
      <c r="R29" s="65">
        <f t="shared" si="0"/>
        <v>45854</v>
      </c>
      <c r="S29" s="65">
        <f t="shared" si="0"/>
        <v>45855</v>
      </c>
      <c r="T29" s="65">
        <f t="shared" si="0"/>
        <v>45856</v>
      </c>
      <c r="U29" s="64">
        <f t="shared" si="0"/>
        <v>45857</v>
      </c>
      <c r="V29" s="61"/>
      <c r="W29" s="61"/>
      <c r="X29" s="64">
        <f t="shared" si="1"/>
        <v>45914</v>
      </c>
      <c r="Y29" s="65">
        <f t="shared" si="1"/>
        <v>45915</v>
      </c>
      <c r="Z29" s="65">
        <f t="shared" si="1"/>
        <v>45916</v>
      </c>
      <c r="AA29" s="65">
        <f t="shared" si="1"/>
        <v>45917</v>
      </c>
      <c r="AB29" s="65">
        <f t="shared" si="1"/>
        <v>45918</v>
      </c>
      <c r="AC29" s="65">
        <f t="shared" si="1"/>
        <v>45919</v>
      </c>
      <c r="AD29" s="64">
        <f t="shared" si="1"/>
        <v>45920</v>
      </c>
      <c r="AF29" s="1"/>
    </row>
    <row r="30" spans="1:42" ht="15" customHeight="1" x14ac:dyDescent="0.2">
      <c r="A30" s="1"/>
      <c r="C30" s="168"/>
      <c r="D30" s="168"/>
      <c r="E30" s="168"/>
      <c r="F30" s="168"/>
      <c r="G30" s="168"/>
      <c r="H30" s="168"/>
      <c r="I30" s="168"/>
      <c r="J30" s="168"/>
      <c r="K30" s="168"/>
      <c r="M30" s="1"/>
      <c r="O30" s="64">
        <f t="shared" si="0"/>
        <v>45858</v>
      </c>
      <c r="P30" s="65">
        <f t="shared" si="0"/>
        <v>45859</v>
      </c>
      <c r="Q30" s="65">
        <f t="shared" si="0"/>
        <v>45860</v>
      </c>
      <c r="R30" s="65">
        <f t="shared" si="0"/>
        <v>45861</v>
      </c>
      <c r="S30" s="65">
        <f t="shared" si="0"/>
        <v>45862</v>
      </c>
      <c r="T30" s="65">
        <f t="shared" si="0"/>
        <v>45863</v>
      </c>
      <c r="U30" s="64">
        <f t="shared" si="0"/>
        <v>45864</v>
      </c>
      <c r="V30" s="61"/>
      <c r="W30" s="61"/>
      <c r="X30" s="64">
        <f t="shared" si="1"/>
        <v>45921</v>
      </c>
      <c r="Y30" s="65">
        <f t="shared" si="1"/>
        <v>45922</v>
      </c>
      <c r="Z30" s="65">
        <f t="shared" si="1"/>
        <v>45923</v>
      </c>
      <c r="AA30" s="65">
        <f t="shared" si="1"/>
        <v>45924</v>
      </c>
      <c r="AB30" s="65">
        <f t="shared" si="1"/>
        <v>45925</v>
      </c>
      <c r="AC30" s="65">
        <f t="shared" si="1"/>
        <v>45926</v>
      </c>
      <c r="AD30" s="64">
        <f t="shared" si="1"/>
        <v>45927</v>
      </c>
      <c r="AF30" s="1"/>
    </row>
    <row r="31" spans="1:42" ht="15" customHeight="1" x14ac:dyDescent="0.2">
      <c r="A31" s="1"/>
      <c r="C31" s="169"/>
      <c r="D31" s="169"/>
      <c r="E31" s="169"/>
      <c r="F31" s="169"/>
      <c r="G31" s="169"/>
      <c r="H31" s="169"/>
      <c r="I31" s="169"/>
      <c r="J31" s="169"/>
      <c r="K31" s="169"/>
      <c r="M31" s="1"/>
      <c r="O31" s="64">
        <f t="shared" si="0"/>
        <v>45865</v>
      </c>
      <c r="P31" s="65">
        <f t="shared" si="0"/>
        <v>45866</v>
      </c>
      <c r="Q31" s="65">
        <f t="shared" si="0"/>
        <v>45867</v>
      </c>
      <c r="R31" s="65">
        <f t="shared" si="0"/>
        <v>45868</v>
      </c>
      <c r="S31" s="65">
        <f t="shared" si="0"/>
        <v>45869</v>
      </c>
      <c r="T31" s="65" t="str">
        <f t="shared" si="0"/>
        <v/>
      </c>
      <c r="U31" s="64" t="str">
        <f t="shared" si="0"/>
        <v/>
      </c>
      <c r="V31" s="61"/>
      <c r="W31" s="61"/>
      <c r="X31" s="64">
        <f t="shared" si="1"/>
        <v>45928</v>
      </c>
      <c r="Y31" s="65">
        <f t="shared" si="1"/>
        <v>45929</v>
      </c>
      <c r="Z31" s="65">
        <f t="shared" si="1"/>
        <v>45930</v>
      </c>
      <c r="AA31" s="65" t="str">
        <f t="shared" si="1"/>
        <v/>
      </c>
      <c r="AB31" s="65" t="str">
        <f t="shared" si="1"/>
        <v/>
      </c>
      <c r="AC31" s="65" t="str">
        <f t="shared" si="1"/>
        <v/>
      </c>
      <c r="AD31" s="65" t="str">
        <f t="shared" si="1"/>
        <v/>
      </c>
      <c r="AF31" s="1"/>
    </row>
    <row r="32" spans="1:42" ht="15" customHeight="1" x14ac:dyDescent="0.2">
      <c r="A32" s="1"/>
      <c r="C32" s="80"/>
      <c r="D32" s="80"/>
      <c r="E32" s="80"/>
      <c r="F32" s="80"/>
      <c r="G32" s="80"/>
      <c r="H32" s="80"/>
      <c r="I32" s="80"/>
      <c r="J32" s="80"/>
      <c r="K32" s="80"/>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2">
    <mergeCell ref="W18:AD18"/>
    <mergeCell ref="C25:K26"/>
    <mergeCell ref="O25:U25"/>
    <mergeCell ref="X25:AD25"/>
    <mergeCell ref="C27:K27"/>
    <mergeCell ref="C28:K29"/>
    <mergeCell ref="C18:D18"/>
    <mergeCell ref="E18:F18"/>
    <mergeCell ref="G18:H18"/>
    <mergeCell ref="I18:J18"/>
    <mergeCell ref="O18:V18"/>
    <mergeCell ref="C19:D20"/>
    <mergeCell ref="I19:J19"/>
    <mergeCell ref="E20:F20"/>
    <mergeCell ref="W15:AD15"/>
    <mergeCell ref="C16:D17"/>
    <mergeCell ref="E17:F17"/>
    <mergeCell ref="G17:H17"/>
    <mergeCell ref="I17:J17"/>
    <mergeCell ref="O17:V17"/>
    <mergeCell ref="W17:AD17"/>
    <mergeCell ref="C15:D15"/>
    <mergeCell ref="E15:F15"/>
    <mergeCell ref="G15:H15"/>
    <mergeCell ref="I15:J15"/>
    <mergeCell ref="O15:V15"/>
    <mergeCell ref="K15:N15"/>
    <mergeCell ref="I16:J16"/>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C7:D8"/>
    <mergeCell ref="E7:F7"/>
    <mergeCell ref="G7:H7"/>
    <mergeCell ref="I7:J7"/>
    <mergeCell ref="K7:M7"/>
    <mergeCell ref="W7:AD7"/>
    <mergeCell ref="E8:F8"/>
    <mergeCell ref="G8:H8"/>
    <mergeCell ref="I8:J8"/>
    <mergeCell ref="K8:M8"/>
    <mergeCell ref="O8:V8"/>
    <mergeCell ref="W8:AD8"/>
    <mergeCell ref="O7:V7"/>
    <mergeCell ref="C6:D6"/>
    <mergeCell ref="E6:F6"/>
    <mergeCell ref="G6:H6"/>
    <mergeCell ref="I6:J6"/>
    <mergeCell ref="O6:V6"/>
    <mergeCell ref="W6:AD6"/>
    <mergeCell ref="C5:D5"/>
    <mergeCell ref="E5:F5"/>
    <mergeCell ref="G5:H5"/>
    <mergeCell ref="I5:J5"/>
    <mergeCell ref="K5:M5"/>
    <mergeCell ref="O5:V5"/>
    <mergeCell ref="K6:N6"/>
    <mergeCell ref="C2:AD2"/>
    <mergeCell ref="C4:D4"/>
    <mergeCell ref="E4:F4"/>
    <mergeCell ref="G4:H4"/>
    <mergeCell ref="I4:J4"/>
    <mergeCell ref="K4:M4"/>
    <mergeCell ref="O4:V4"/>
    <mergeCell ref="W4:AD4"/>
    <mergeCell ref="W5:AD5"/>
    <mergeCell ref="C30:K31"/>
    <mergeCell ref="G20:H20"/>
    <mergeCell ref="I20:J20"/>
    <mergeCell ref="O20:V20"/>
    <mergeCell ref="W20:AD20"/>
    <mergeCell ref="C21:D21"/>
    <mergeCell ref="E21:F21"/>
    <mergeCell ref="G21:H21"/>
    <mergeCell ref="I21:J21"/>
    <mergeCell ref="O21:V21"/>
    <mergeCell ref="W21:AD21"/>
  </mergeCells>
  <conditionalFormatting sqref="C5 E5 G5 I5 K5:L5 O5 W5 C7 E8 G8 I8 K8:L8 O8 W8 C10 E11 G11 I11 K11:L11 O11 W11 C13 E14 G14 I14 K14:L14 O14 W14 C16 E17 G17 I17 K17:L17 O17 W17">
    <cfRule type="expression" dxfId="43" priority="3">
      <formula>MONTH(C5)&lt;&gt;MONTH($C$2)</formula>
    </cfRule>
    <cfRule type="expression" dxfId="42" priority="4">
      <formula>OR(WEEKDAY(C5,1)=1,WEEKDAY(C5,1)=7)</formula>
    </cfRule>
  </conditionalFormatting>
  <conditionalFormatting sqref="C19 E20 G20 I20 K20:L20 O20 W20">
    <cfRule type="expression" dxfId="41" priority="1">
      <formula>MONTH(C19)&lt;&gt;MONTH($C$2)</formula>
    </cfRule>
    <cfRule type="expression" dxfId="40" priority="2">
      <formula>OR(WEEKDAY(C19,1)=1,WEEKDAY(C19,1)=7)</formula>
    </cfRule>
  </conditionalFormatting>
  <dataValidations count="7">
    <dataValidation allowBlank="1" showInputMessage="1" showErrorMessage="1" prompt="Next month calendar" sqref="X25:AD25" xr:uid="{CE4225A4-E55B-4EA7-8D7F-47C51B240406}"/>
    <dataValidation allowBlank="1" showInputMessage="1" showErrorMessage="1" prompt="Previous month calendar" sqref="O25:U25" xr:uid="{68F2F262-43C9-4837-9549-821CB6A4359B}"/>
    <dataValidation allowBlank="1" showInputMessage="1" showErrorMessage="1" prompt="Enter monthly notes in cells C24 to K28" sqref="C25:K26" xr:uid="{B5FD2074-E613-43AB-8E18-93FFA7F956F7}"/>
    <dataValidation allowBlank="1" showInputMessage="1" showErrorMessage="1" prompt="Enter daily notes below the calendar days, such as this cell" sqref="C6:D6" xr:uid="{42F5133E-3696-44CE-A861-999918708A2B}"/>
    <dataValidation allowBlank="1" showInputMessage="1" showErrorMessage="1" prompt="To change the starting day of the week, go to cell P12 in About sheet" sqref="C4:D4" xr:uid="{37E530FF-4676-4718-86B0-827A651DAF87}"/>
    <dataValidation allowBlank="1" showInputMessage="1" showErrorMessage="1" prompt="Calendar days are automatically updated" sqref="C5:D5" xr:uid="{DE60D0A0-4F96-4325-80C4-3B74775774F4}"/>
    <dataValidation allowBlank="1" showInputMessage="1" showErrorMessage="1" prompt="To change the calendar year, go to cell P8 in About sheet" sqref="C2:AD2" xr:uid="{77EAF93F-D7E7-4BF2-AC95-3D6F5C703F81}"/>
  </dataValidations>
  <printOptions horizontalCentered="1"/>
  <pageMargins left="0.5" right="0.5" top="0.25" bottom="0.25" header="0.25" footer="0.25"/>
  <pageSetup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6B02-2D02-4997-9D99-0C85E11CBE0D}">
  <sheetPr>
    <pageSetUpPr fitToPage="1"/>
  </sheetPr>
  <dimension ref="A1:AP34"/>
  <sheetViews>
    <sheetView showGridLines="0" topLeftCell="A4" zoomScaleNormal="100" workbookViewId="0">
      <selection activeCell="E5" sqref="E5:F5"/>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DATE(About!P8,9,1)</f>
        <v>45901</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2">
        <f>C5</f>
        <v>45900</v>
      </c>
      <c r="D4" s="152"/>
      <c r="E4" s="152">
        <f>E5</f>
        <v>45901</v>
      </c>
      <c r="F4" s="152"/>
      <c r="G4" s="152">
        <f>G5</f>
        <v>45902</v>
      </c>
      <c r="H4" s="152"/>
      <c r="I4" s="152">
        <f>I5</f>
        <v>45903</v>
      </c>
      <c r="J4" s="152"/>
      <c r="K4" s="152">
        <f>K5</f>
        <v>45904</v>
      </c>
      <c r="L4" s="152"/>
      <c r="M4" s="152"/>
      <c r="N4" s="37"/>
      <c r="O4" s="152">
        <f>O5</f>
        <v>45905</v>
      </c>
      <c r="P4" s="152"/>
      <c r="Q4" s="152"/>
      <c r="R4" s="152"/>
      <c r="S4" s="152"/>
      <c r="T4" s="152"/>
      <c r="U4" s="152"/>
      <c r="V4" s="152"/>
      <c r="W4" s="152">
        <f>W5</f>
        <v>45906</v>
      </c>
      <c r="X4" s="152"/>
      <c r="Y4" s="152"/>
      <c r="Z4" s="152"/>
      <c r="AA4" s="152"/>
      <c r="AB4" s="152"/>
      <c r="AC4" s="152"/>
      <c r="AD4" s="152"/>
      <c r="AF4" s="38"/>
      <c r="AG4" s="39"/>
      <c r="AH4" s="39"/>
      <c r="AI4" s="39"/>
      <c r="AJ4" s="39"/>
    </row>
    <row r="5" spans="1:36" ht="24.95" customHeight="1" x14ac:dyDescent="0.25">
      <c r="A5" s="1"/>
      <c r="C5" s="153">
        <f>$C$2-(WEEKDAY($C$2,1)-(start_day-1))-IF((WEEKDAY($C$2,1)-(start_day-1))&lt;=0,7,0)+1</f>
        <v>45900</v>
      </c>
      <c r="D5" s="155"/>
      <c r="E5" s="159">
        <f>C5+1</f>
        <v>45901</v>
      </c>
      <c r="F5" s="161"/>
      <c r="G5" s="153">
        <f>E5+1</f>
        <v>45902</v>
      </c>
      <c r="H5" s="155"/>
      <c r="I5" s="153">
        <f>G5+1</f>
        <v>45903</v>
      </c>
      <c r="J5" s="155"/>
      <c r="K5" s="153">
        <f>I5+1</f>
        <v>45904</v>
      </c>
      <c r="L5" s="154"/>
      <c r="M5" s="154"/>
      <c r="N5" s="77"/>
      <c r="O5" s="153">
        <f>K5+1</f>
        <v>45905</v>
      </c>
      <c r="P5" s="154"/>
      <c r="Q5" s="154"/>
      <c r="R5" s="154"/>
      <c r="S5" s="154"/>
      <c r="T5" s="154"/>
      <c r="U5" s="154"/>
      <c r="V5" s="155"/>
      <c r="W5" s="153">
        <f>O5+1</f>
        <v>45906</v>
      </c>
      <c r="X5" s="154"/>
      <c r="Y5" s="154"/>
      <c r="Z5" s="154"/>
      <c r="AA5" s="154"/>
      <c r="AB5" s="154"/>
      <c r="AC5" s="154"/>
      <c r="AD5" s="155"/>
      <c r="AF5" s="40"/>
      <c r="AG5" s="41"/>
      <c r="AH5" s="41"/>
      <c r="AI5" s="41"/>
      <c r="AJ5" s="41"/>
    </row>
    <row r="6" spans="1:36" s="43" customFormat="1" ht="75" customHeight="1" x14ac:dyDescent="0.2">
      <c r="A6" s="42"/>
      <c r="C6" s="148"/>
      <c r="D6" s="150"/>
      <c r="E6" s="156" t="s">
        <v>44</v>
      </c>
      <c r="F6" s="158"/>
      <c r="G6" s="148"/>
      <c r="H6" s="150"/>
      <c r="I6" s="148"/>
      <c r="J6" s="150"/>
      <c r="K6" s="148"/>
      <c r="L6" s="149"/>
      <c r="M6" s="149"/>
      <c r="N6" s="150"/>
      <c r="O6" s="148"/>
      <c r="P6" s="149"/>
      <c r="Q6" s="149"/>
      <c r="R6" s="149"/>
      <c r="S6" s="149"/>
      <c r="T6" s="149"/>
      <c r="U6" s="149"/>
      <c r="V6" s="150"/>
      <c r="W6" s="148"/>
      <c r="X6" s="149"/>
      <c r="Y6" s="149"/>
      <c r="Z6" s="149"/>
      <c r="AA6" s="149"/>
      <c r="AB6" s="149"/>
      <c r="AC6" s="149"/>
      <c r="AD6" s="150"/>
      <c r="AE6" s="7"/>
      <c r="AF6" s="42"/>
    </row>
    <row r="7" spans="1:36" ht="9.9499999999999993" customHeight="1" x14ac:dyDescent="0.2">
      <c r="A7" s="1"/>
      <c r="C7" s="153">
        <f>W5+1</f>
        <v>45907</v>
      </c>
      <c r="D7" s="155"/>
      <c r="E7" s="162"/>
      <c r="F7" s="163"/>
      <c r="G7" s="162"/>
      <c r="H7" s="163"/>
      <c r="I7" s="162"/>
      <c r="J7" s="163"/>
      <c r="K7" s="162"/>
      <c r="L7" s="164"/>
      <c r="M7" s="164"/>
      <c r="N7" s="78"/>
      <c r="O7" s="162"/>
      <c r="P7" s="164"/>
      <c r="Q7" s="164"/>
      <c r="R7" s="164"/>
      <c r="S7" s="164"/>
      <c r="T7" s="164"/>
      <c r="U7" s="164"/>
      <c r="V7" s="163"/>
      <c r="W7" s="162"/>
      <c r="X7" s="164"/>
      <c r="Y7" s="164"/>
      <c r="Z7" s="164"/>
      <c r="AA7" s="164"/>
      <c r="AB7" s="164"/>
      <c r="AC7" s="164"/>
      <c r="AD7" s="163"/>
      <c r="AF7" s="1"/>
    </row>
    <row r="8" spans="1:36" s="7" customFormat="1" ht="15" customHeight="1" x14ac:dyDescent="0.2">
      <c r="A8" s="4"/>
      <c r="C8" s="153"/>
      <c r="D8" s="155"/>
      <c r="E8" s="165">
        <f>C7+1</f>
        <v>45908</v>
      </c>
      <c r="F8" s="166"/>
      <c r="G8" s="165">
        <f>E8+1</f>
        <v>45909</v>
      </c>
      <c r="H8" s="166"/>
      <c r="I8" s="165">
        <f>G8+1</f>
        <v>45910</v>
      </c>
      <c r="J8" s="166"/>
      <c r="K8" s="165">
        <f>I8+1</f>
        <v>45911</v>
      </c>
      <c r="L8" s="167"/>
      <c r="M8" s="167"/>
      <c r="N8" s="50"/>
      <c r="O8" s="165">
        <f>K8+1</f>
        <v>45912</v>
      </c>
      <c r="P8" s="167"/>
      <c r="Q8" s="167"/>
      <c r="R8" s="167"/>
      <c r="S8" s="167"/>
      <c r="T8" s="167"/>
      <c r="U8" s="167"/>
      <c r="V8" s="166"/>
      <c r="W8" s="165">
        <f>O8+1</f>
        <v>45913</v>
      </c>
      <c r="X8" s="167"/>
      <c r="Y8" s="167"/>
      <c r="Z8" s="167"/>
      <c r="AA8" s="167"/>
      <c r="AB8" s="167"/>
      <c r="AC8" s="167"/>
      <c r="AD8" s="166"/>
      <c r="AF8" s="4"/>
    </row>
    <row r="9" spans="1:36" s="43" customFormat="1" ht="75" customHeight="1" x14ac:dyDescent="0.2">
      <c r="A9" s="42"/>
      <c r="C9" s="148"/>
      <c r="D9" s="150"/>
      <c r="E9" s="148"/>
      <c r="F9" s="150"/>
      <c r="G9" s="148"/>
      <c r="H9" s="150"/>
      <c r="I9" s="148"/>
      <c r="J9" s="150"/>
      <c r="K9" s="148"/>
      <c r="L9" s="149"/>
      <c r="M9" s="149"/>
      <c r="N9" s="150"/>
      <c r="O9" s="148"/>
      <c r="P9" s="149"/>
      <c r="Q9" s="149"/>
      <c r="R9" s="149"/>
      <c r="S9" s="149"/>
      <c r="T9" s="149"/>
      <c r="U9" s="149"/>
      <c r="V9" s="150"/>
      <c r="W9" s="148"/>
      <c r="X9" s="149"/>
      <c r="Y9" s="149"/>
      <c r="Z9" s="149"/>
      <c r="AA9" s="149"/>
      <c r="AB9" s="149"/>
      <c r="AC9" s="149"/>
      <c r="AD9" s="150"/>
      <c r="AE9" s="7"/>
      <c r="AF9" s="42"/>
    </row>
    <row r="10" spans="1:36" s="43" customFormat="1" ht="9.9499999999999993" customHeight="1" x14ac:dyDescent="0.2">
      <c r="A10" s="42"/>
      <c r="C10" s="153">
        <f>W8+1</f>
        <v>45914</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65">
        <f>C10+1</f>
        <v>45915</v>
      </c>
      <c r="F11" s="166"/>
      <c r="G11" s="165">
        <f>E11+1</f>
        <v>45916</v>
      </c>
      <c r="H11" s="166"/>
      <c r="I11" s="165">
        <f>G11+1</f>
        <v>45917</v>
      </c>
      <c r="J11" s="166"/>
      <c r="K11" s="165">
        <f>I11+1</f>
        <v>45918</v>
      </c>
      <c r="L11" s="167"/>
      <c r="M11" s="167"/>
      <c r="N11" s="50"/>
      <c r="O11" s="165">
        <f>K11+1</f>
        <v>45919</v>
      </c>
      <c r="P11" s="167"/>
      <c r="Q11" s="167"/>
      <c r="R11" s="167"/>
      <c r="S11" s="167"/>
      <c r="T11" s="167"/>
      <c r="U11" s="167"/>
      <c r="V11" s="166"/>
      <c r="W11" s="165">
        <f>O11+1</f>
        <v>45920</v>
      </c>
      <c r="X11" s="167"/>
      <c r="Y11" s="167"/>
      <c r="Z11" s="167"/>
      <c r="AA11" s="167"/>
      <c r="AB11" s="167"/>
      <c r="AC11" s="167"/>
      <c r="AD11" s="166"/>
      <c r="AF11" s="4"/>
      <c r="AJ11" s="3"/>
    </row>
    <row r="12" spans="1:36" s="43" customFormat="1" ht="75" customHeight="1" x14ac:dyDescent="0.2">
      <c r="A12" s="42"/>
      <c r="C12" s="148"/>
      <c r="D12" s="150"/>
      <c r="E12" s="148"/>
      <c r="F12" s="150"/>
      <c r="G12" s="148"/>
      <c r="H12" s="150"/>
      <c r="I12" s="148"/>
      <c r="J12" s="150"/>
      <c r="K12" s="148"/>
      <c r="L12" s="149"/>
      <c r="M12" s="149"/>
      <c r="N12" s="150"/>
      <c r="O12" s="148"/>
      <c r="P12" s="149"/>
      <c r="Q12" s="149"/>
      <c r="R12" s="149"/>
      <c r="S12" s="149"/>
      <c r="T12" s="149"/>
      <c r="U12" s="149"/>
      <c r="V12" s="150"/>
      <c r="W12" s="148"/>
      <c r="X12" s="149"/>
      <c r="Y12" s="149"/>
      <c r="Z12" s="149"/>
      <c r="AA12" s="149"/>
      <c r="AB12" s="149"/>
      <c r="AC12" s="149"/>
      <c r="AD12" s="150"/>
      <c r="AE12" s="7"/>
      <c r="AF12" s="42"/>
    </row>
    <row r="13" spans="1:36" s="43" customFormat="1" ht="9.9499999999999993" customHeight="1" x14ac:dyDescent="0.2">
      <c r="A13" s="42"/>
      <c r="C13" s="153">
        <f>W11+1</f>
        <v>45921</v>
      </c>
      <c r="D13" s="155"/>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3"/>
      <c r="D14" s="155"/>
      <c r="E14" s="165">
        <f>C13+1</f>
        <v>45922</v>
      </c>
      <c r="F14" s="166"/>
      <c r="G14" s="182">
        <f>E14+1</f>
        <v>45923</v>
      </c>
      <c r="H14" s="184"/>
      <c r="I14" s="165">
        <f>G14+1</f>
        <v>45924</v>
      </c>
      <c r="J14" s="166"/>
      <c r="K14" s="165">
        <f>I14+1</f>
        <v>45925</v>
      </c>
      <c r="L14" s="167"/>
      <c r="M14" s="167"/>
      <c r="N14" s="50"/>
      <c r="O14" s="165">
        <f>K14+1</f>
        <v>45926</v>
      </c>
      <c r="P14" s="167"/>
      <c r="Q14" s="167"/>
      <c r="R14" s="167"/>
      <c r="S14" s="167"/>
      <c r="T14" s="167"/>
      <c r="U14" s="167"/>
      <c r="V14" s="166"/>
      <c r="W14" s="165">
        <f>O14+1</f>
        <v>45927</v>
      </c>
      <c r="X14" s="167"/>
      <c r="Y14" s="167"/>
      <c r="Z14" s="167"/>
      <c r="AA14" s="167"/>
      <c r="AB14" s="167"/>
      <c r="AC14" s="167"/>
      <c r="AD14" s="166"/>
      <c r="AF14" s="4"/>
    </row>
    <row r="15" spans="1:36" s="43" customFormat="1" ht="75" customHeight="1" x14ac:dyDescent="0.2">
      <c r="A15" s="42"/>
      <c r="C15" s="148"/>
      <c r="D15" s="150"/>
      <c r="E15" s="148"/>
      <c r="F15" s="150"/>
      <c r="G15" s="185" t="s">
        <v>45</v>
      </c>
      <c r="H15" s="186"/>
      <c r="I15" s="148"/>
      <c r="J15" s="150"/>
      <c r="K15" s="148"/>
      <c r="L15" s="149"/>
      <c r="M15" s="149"/>
      <c r="N15" s="150"/>
      <c r="O15" s="148"/>
      <c r="P15" s="149"/>
      <c r="Q15" s="149"/>
      <c r="R15" s="149"/>
      <c r="S15" s="149"/>
      <c r="T15" s="149"/>
      <c r="U15" s="149"/>
      <c r="V15" s="150"/>
      <c r="W15" s="148"/>
      <c r="X15" s="149"/>
      <c r="Y15" s="149"/>
      <c r="Z15" s="149"/>
      <c r="AA15" s="149"/>
      <c r="AB15" s="149"/>
      <c r="AC15" s="149"/>
      <c r="AD15" s="150"/>
      <c r="AE15" s="7"/>
      <c r="AF15" s="42"/>
    </row>
    <row r="16" spans="1:36" s="43" customFormat="1" ht="9.9499999999999993" customHeight="1" x14ac:dyDescent="0.2">
      <c r="A16" s="42"/>
      <c r="C16" s="153">
        <f>W14+1</f>
        <v>45928</v>
      </c>
      <c r="D16" s="155"/>
      <c r="E16" s="45"/>
      <c r="F16" s="78"/>
      <c r="G16" s="45"/>
      <c r="H16" s="78"/>
      <c r="I16" s="170"/>
      <c r="J16" s="171"/>
      <c r="K16" s="66"/>
      <c r="L16" s="68"/>
      <c r="M16" s="68"/>
      <c r="N16" s="67"/>
      <c r="O16" s="170"/>
      <c r="P16" s="187"/>
      <c r="Q16" s="187"/>
      <c r="R16" s="187"/>
      <c r="S16" s="187"/>
      <c r="T16" s="187"/>
      <c r="U16" s="187"/>
      <c r="V16" s="171"/>
      <c r="W16" s="45"/>
      <c r="X16" s="79"/>
      <c r="Y16" s="79"/>
      <c r="Z16" s="79"/>
      <c r="AA16" s="79"/>
      <c r="AB16" s="79"/>
      <c r="AC16" s="79"/>
      <c r="AD16" s="78"/>
      <c r="AE16" s="7"/>
      <c r="AF16" s="42"/>
    </row>
    <row r="17" spans="1:42" s="7" customFormat="1" ht="15" customHeight="1" x14ac:dyDescent="0.2">
      <c r="A17" s="4"/>
      <c r="C17" s="153"/>
      <c r="D17" s="155"/>
      <c r="E17" s="165">
        <f>C16+1</f>
        <v>45929</v>
      </c>
      <c r="F17" s="166"/>
      <c r="G17" s="165">
        <f>E17+1</f>
        <v>45930</v>
      </c>
      <c r="H17" s="166"/>
      <c r="I17" s="165">
        <f>G17+1</f>
        <v>45931</v>
      </c>
      <c r="J17" s="166"/>
      <c r="K17" s="46">
        <f>I17+1</f>
        <v>45932</v>
      </c>
      <c r="L17" s="51"/>
      <c r="M17" s="51"/>
      <c r="N17" s="69"/>
      <c r="O17" s="165">
        <f>K17+1</f>
        <v>45933</v>
      </c>
      <c r="P17" s="167"/>
      <c r="Q17" s="167"/>
      <c r="R17" s="167"/>
      <c r="S17" s="167"/>
      <c r="T17" s="167"/>
      <c r="U17" s="167"/>
      <c r="V17" s="166"/>
      <c r="W17" s="165">
        <f>O17+1</f>
        <v>45934</v>
      </c>
      <c r="X17" s="167"/>
      <c r="Y17" s="167"/>
      <c r="Z17" s="167"/>
      <c r="AA17" s="167"/>
      <c r="AB17" s="167"/>
      <c r="AC17" s="167"/>
      <c r="AD17" s="166"/>
      <c r="AF17" s="4"/>
    </row>
    <row r="18" spans="1:42" s="43" customFormat="1" ht="75" customHeight="1" x14ac:dyDescent="0.2">
      <c r="A18" s="42"/>
      <c r="C18" s="148"/>
      <c r="D18" s="150"/>
      <c r="E18" s="148"/>
      <c r="F18" s="150"/>
      <c r="G18" s="148"/>
      <c r="H18" s="150"/>
      <c r="I18" s="148"/>
      <c r="J18" s="150"/>
      <c r="K18" s="70"/>
      <c r="L18" s="71"/>
      <c r="M18" s="71"/>
      <c r="N18" s="72"/>
      <c r="O18" s="148"/>
      <c r="P18" s="149"/>
      <c r="Q18" s="149"/>
      <c r="R18" s="149"/>
      <c r="S18" s="149"/>
      <c r="T18" s="149"/>
      <c r="U18" s="149"/>
      <c r="V18" s="150"/>
      <c r="W18" s="148"/>
      <c r="X18" s="149"/>
      <c r="Y18" s="149"/>
      <c r="Z18" s="149"/>
      <c r="AA18" s="149"/>
      <c r="AB18" s="149"/>
      <c r="AC18" s="149"/>
      <c r="AD18" s="150"/>
      <c r="AE18" s="7"/>
      <c r="AF18" s="42"/>
      <c r="AP18" s="3"/>
    </row>
    <row r="19" spans="1:42" s="43" customFormat="1" ht="9.9499999999999993" customHeight="1" x14ac:dyDescent="0.2">
      <c r="A19" s="42"/>
      <c r="C19" s="153">
        <f>W17+1</f>
        <v>45935</v>
      </c>
      <c r="D19" s="155"/>
      <c r="E19" s="45"/>
      <c r="F19" s="78"/>
      <c r="G19" s="45"/>
      <c r="H19" s="78"/>
      <c r="I19" s="170"/>
      <c r="J19" s="171"/>
      <c r="K19" s="66"/>
      <c r="L19" s="68"/>
      <c r="M19" s="68"/>
      <c r="N19" s="67"/>
      <c r="O19" s="170"/>
      <c r="P19" s="187"/>
      <c r="Q19" s="187"/>
      <c r="R19" s="187"/>
      <c r="S19" s="187"/>
      <c r="T19" s="187"/>
      <c r="U19" s="187"/>
      <c r="V19" s="171"/>
      <c r="W19" s="45"/>
      <c r="X19" s="79"/>
      <c r="Y19" s="79"/>
      <c r="Z19" s="79"/>
      <c r="AA19" s="79"/>
      <c r="AB19" s="79"/>
      <c r="AC19" s="79"/>
      <c r="AD19" s="78"/>
      <c r="AE19" s="7"/>
      <c r="AF19" s="42"/>
    </row>
    <row r="20" spans="1:42" s="7" customFormat="1" ht="15" customHeight="1" x14ac:dyDescent="0.2">
      <c r="A20" s="4"/>
      <c r="C20" s="153"/>
      <c r="D20" s="155"/>
      <c r="E20" s="165">
        <f>C19+1</f>
        <v>45936</v>
      </c>
      <c r="F20" s="166"/>
      <c r="G20" s="165">
        <f>E20+1</f>
        <v>45937</v>
      </c>
      <c r="H20" s="166"/>
      <c r="I20" s="165">
        <f>G20+1</f>
        <v>45938</v>
      </c>
      <c r="J20" s="166"/>
      <c r="K20" s="46">
        <f>I20+1</f>
        <v>45939</v>
      </c>
      <c r="L20" s="51"/>
      <c r="M20" s="51"/>
      <c r="N20" s="69"/>
      <c r="O20" s="165">
        <f>K20+1</f>
        <v>45940</v>
      </c>
      <c r="P20" s="167"/>
      <c r="Q20" s="167"/>
      <c r="R20" s="167"/>
      <c r="S20" s="167"/>
      <c r="T20" s="167"/>
      <c r="U20" s="167"/>
      <c r="V20" s="166"/>
      <c r="W20" s="165">
        <f>O20+1</f>
        <v>45941</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70"/>
      <c r="L21" s="71"/>
      <c r="M21" s="71"/>
      <c r="N21" s="72"/>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45870</v>
      </c>
      <c r="P25" s="173"/>
      <c r="Q25" s="173"/>
      <c r="R25" s="173"/>
      <c r="S25" s="173"/>
      <c r="T25" s="173"/>
      <c r="U25" s="173"/>
      <c r="V25" s="61"/>
      <c r="W25" s="61"/>
      <c r="X25" s="173">
        <f>DATE(YEAR(C2),MONTH(C2)+1,1)</f>
        <v>45931</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t="str">
        <f t="shared" si="0"/>
        <v/>
      </c>
      <c r="S27" s="65" t="str">
        <f t="shared" si="0"/>
        <v/>
      </c>
      <c r="T27" s="65">
        <f t="shared" si="0"/>
        <v>45870</v>
      </c>
      <c r="U27" s="64">
        <f t="shared" si="0"/>
        <v>45871</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f t="shared" si="1"/>
        <v>45931</v>
      </c>
      <c r="AB27" s="65">
        <f t="shared" si="1"/>
        <v>45932</v>
      </c>
      <c r="AC27" s="65">
        <f t="shared" si="1"/>
        <v>45933</v>
      </c>
      <c r="AD27" s="64">
        <f t="shared" si="1"/>
        <v>45934</v>
      </c>
      <c r="AF27" s="1"/>
    </row>
    <row r="28" spans="1:42" ht="15" customHeight="1" x14ac:dyDescent="0.2">
      <c r="A28" s="1"/>
      <c r="C28" s="168"/>
      <c r="D28" s="168"/>
      <c r="E28" s="168"/>
      <c r="F28" s="168"/>
      <c r="G28" s="168"/>
      <c r="H28" s="168"/>
      <c r="I28" s="168"/>
      <c r="J28" s="168"/>
      <c r="K28" s="168"/>
      <c r="M28" s="1"/>
      <c r="O28" s="64">
        <f t="shared" si="0"/>
        <v>45872</v>
      </c>
      <c r="P28" s="65">
        <f t="shared" si="0"/>
        <v>45873</v>
      </c>
      <c r="Q28" s="65">
        <f t="shared" si="0"/>
        <v>45874</v>
      </c>
      <c r="R28" s="65">
        <f t="shared" si="0"/>
        <v>45875</v>
      </c>
      <c r="S28" s="65">
        <f t="shared" si="0"/>
        <v>45876</v>
      </c>
      <c r="T28" s="65">
        <f t="shared" si="0"/>
        <v>45877</v>
      </c>
      <c r="U28" s="64">
        <f t="shared" si="0"/>
        <v>45878</v>
      </c>
      <c r="V28" s="61"/>
      <c r="W28" s="61"/>
      <c r="X28" s="64">
        <f t="shared" si="1"/>
        <v>45935</v>
      </c>
      <c r="Y28" s="65">
        <f t="shared" si="1"/>
        <v>45936</v>
      </c>
      <c r="Z28" s="65">
        <f t="shared" si="1"/>
        <v>45937</v>
      </c>
      <c r="AA28" s="65">
        <f t="shared" si="1"/>
        <v>45938</v>
      </c>
      <c r="AB28" s="65">
        <f t="shared" si="1"/>
        <v>45939</v>
      </c>
      <c r="AC28" s="65">
        <f t="shared" si="1"/>
        <v>45940</v>
      </c>
      <c r="AD28" s="64">
        <f t="shared" si="1"/>
        <v>45941</v>
      </c>
      <c r="AF28" s="1"/>
    </row>
    <row r="29" spans="1:42" ht="15" customHeight="1" x14ac:dyDescent="0.2">
      <c r="A29" s="1"/>
      <c r="C29" s="169"/>
      <c r="D29" s="169"/>
      <c r="E29" s="169"/>
      <c r="F29" s="169"/>
      <c r="G29" s="169"/>
      <c r="H29" s="169"/>
      <c r="I29" s="169"/>
      <c r="J29" s="169"/>
      <c r="K29" s="169"/>
      <c r="M29" s="1"/>
      <c r="O29" s="64">
        <f t="shared" si="0"/>
        <v>45879</v>
      </c>
      <c r="P29" s="65">
        <f t="shared" si="0"/>
        <v>45880</v>
      </c>
      <c r="Q29" s="65">
        <f t="shared" si="0"/>
        <v>45881</v>
      </c>
      <c r="R29" s="65">
        <f t="shared" si="0"/>
        <v>45882</v>
      </c>
      <c r="S29" s="65">
        <f t="shared" si="0"/>
        <v>45883</v>
      </c>
      <c r="T29" s="65">
        <f t="shared" si="0"/>
        <v>45884</v>
      </c>
      <c r="U29" s="64">
        <f t="shared" si="0"/>
        <v>45885</v>
      </c>
      <c r="V29" s="61"/>
      <c r="W29" s="61"/>
      <c r="X29" s="64">
        <f t="shared" si="1"/>
        <v>45942</v>
      </c>
      <c r="Y29" s="65">
        <f t="shared" si="1"/>
        <v>45943</v>
      </c>
      <c r="Z29" s="65">
        <f t="shared" si="1"/>
        <v>45944</v>
      </c>
      <c r="AA29" s="65">
        <f t="shared" si="1"/>
        <v>45945</v>
      </c>
      <c r="AB29" s="65">
        <f t="shared" si="1"/>
        <v>45946</v>
      </c>
      <c r="AC29" s="65">
        <f t="shared" si="1"/>
        <v>45947</v>
      </c>
      <c r="AD29" s="64">
        <f t="shared" si="1"/>
        <v>45948</v>
      </c>
      <c r="AF29" s="1"/>
    </row>
    <row r="30" spans="1:42" ht="15" customHeight="1" x14ac:dyDescent="0.2">
      <c r="A30" s="1"/>
      <c r="C30" s="168"/>
      <c r="D30" s="168"/>
      <c r="E30" s="168"/>
      <c r="F30" s="168"/>
      <c r="G30" s="168"/>
      <c r="H30" s="168"/>
      <c r="I30" s="168"/>
      <c r="J30" s="168"/>
      <c r="K30" s="168"/>
      <c r="M30" s="1"/>
      <c r="O30" s="64">
        <f t="shared" si="0"/>
        <v>45886</v>
      </c>
      <c r="P30" s="65">
        <f t="shared" si="0"/>
        <v>45887</v>
      </c>
      <c r="Q30" s="65">
        <f t="shared" si="0"/>
        <v>45888</v>
      </c>
      <c r="R30" s="65">
        <f t="shared" si="0"/>
        <v>45889</v>
      </c>
      <c r="S30" s="65">
        <f t="shared" si="0"/>
        <v>45890</v>
      </c>
      <c r="T30" s="65">
        <f t="shared" si="0"/>
        <v>45891</v>
      </c>
      <c r="U30" s="64">
        <f t="shared" si="0"/>
        <v>45892</v>
      </c>
      <c r="V30" s="61"/>
      <c r="W30" s="61"/>
      <c r="X30" s="64">
        <f t="shared" si="1"/>
        <v>45949</v>
      </c>
      <c r="Y30" s="65">
        <f t="shared" si="1"/>
        <v>45950</v>
      </c>
      <c r="Z30" s="65">
        <f t="shared" si="1"/>
        <v>45951</v>
      </c>
      <c r="AA30" s="65">
        <f t="shared" si="1"/>
        <v>45952</v>
      </c>
      <c r="AB30" s="65">
        <f t="shared" si="1"/>
        <v>45953</v>
      </c>
      <c r="AC30" s="65">
        <f t="shared" si="1"/>
        <v>45954</v>
      </c>
      <c r="AD30" s="64">
        <f t="shared" si="1"/>
        <v>45955</v>
      </c>
      <c r="AF30" s="1"/>
    </row>
    <row r="31" spans="1:42" ht="15" customHeight="1" x14ac:dyDescent="0.2">
      <c r="A31" s="1"/>
      <c r="C31" s="169"/>
      <c r="D31" s="169"/>
      <c r="E31" s="169"/>
      <c r="F31" s="169"/>
      <c r="G31" s="169"/>
      <c r="H31" s="169"/>
      <c r="I31" s="169"/>
      <c r="J31" s="169"/>
      <c r="K31" s="169"/>
      <c r="M31" s="1"/>
      <c r="O31" s="64">
        <f t="shared" si="0"/>
        <v>45893</v>
      </c>
      <c r="P31" s="65">
        <f t="shared" si="0"/>
        <v>45894</v>
      </c>
      <c r="Q31" s="65">
        <f t="shared" si="0"/>
        <v>45895</v>
      </c>
      <c r="R31" s="65">
        <f t="shared" si="0"/>
        <v>45896</v>
      </c>
      <c r="S31" s="65">
        <f t="shared" si="0"/>
        <v>45897</v>
      </c>
      <c r="T31" s="65">
        <f t="shared" si="0"/>
        <v>45898</v>
      </c>
      <c r="U31" s="64">
        <f t="shared" si="0"/>
        <v>45899</v>
      </c>
      <c r="V31" s="61"/>
      <c r="W31" s="61"/>
      <c r="X31" s="64">
        <f t="shared" si="1"/>
        <v>45956</v>
      </c>
      <c r="Y31" s="65">
        <f t="shared" si="1"/>
        <v>45957</v>
      </c>
      <c r="Z31" s="65">
        <f t="shared" si="1"/>
        <v>45958</v>
      </c>
      <c r="AA31" s="65">
        <f t="shared" si="1"/>
        <v>45959</v>
      </c>
      <c r="AB31" s="65">
        <f t="shared" si="1"/>
        <v>45960</v>
      </c>
      <c r="AC31" s="65">
        <f t="shared" si="1"/>
        <v>45961</v>
      </c>
      <c r="AD31" s="65" t="str">
        <f t="shared" si="1"/>
        <v/>
      </c>
      <c r="AF31" s="1"/>
    </row>
    <row r="32" spans="1:42" x14ac:dyDescent="0.2">
      <c r="A32" s="1"/>
      <c r="M32" s="1"/>
      <c r="O32" s="64">
        <f t="shared" si="0"/>
        <v>45900</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4">
    <mergeCell ref="C30:K31"/>
    <mergeCell ref="I16:J16"/>
    <mergeCell ref="O16:V16"/>
    <mergeCell ref="W18:AD18"/>
    <mergeCell ref="C25:K26"/>
    <mergeCell ref="O25:U25"/>
    <mergeCell ref="X25:AD25"/>
    <mergeCell ref="C27:K27"/>
    <mergeCell ref="C28:K29"/>
    <mergeCell ref="C18:D18"/>
    <mergeCell ref="E18:F18"/>
    <mergeCell ref="G18:H18"/>
    <mergeCell ref="I18:J18"/>
    <mergeCell ref="O18:V18"/>
    <mergeCell ref="C19:D20"/>
    <mergeCell ref="I19:J19"/>
    <mergeCell ref="W20:AD20"/>
    <mergeCell ref="C21:D21"/>
    <mergeCell ref="E21:F21"/>
    <mergeCell ref="G21:H21"/>
    <mergeCell ref="I21:J21"/>
    <mergeCell ref="O21:V21"/>
    <mergeCell ref="W21:AD21"/>
    <mergeCell ref="O19:V19"/>
    <mergeCell ref="W15:AD15"/>
    <mergeCell ref="C16:D17"/>
    <mergeCell ref="E17:F17"/>
    <mergeCell ref="G17:H17"/>
    <mergeCell ref="I17:J17"/>
    <mergeCell ref="O17:V17"/>
    <mergeCell ref="W17:AD17"/>
    <mergeCell ref="C15:D15"/>
    <mergeCell ref="E15:F15"/>
    <mergeCell ref="G15:H15"/>
    <mergeCell ref="I15:J15"/>
    <mergeCell ref="O15:V15"/>
    <mergeCell ref="K15:N15"/>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O5:V5"/>
    <mergeCell ref="K6:N6"/>
    <mergeCell ref="C7:D8"/>
    <mergeCell ref="E7:F7"/>
    <mergeCell ref="G7:H7"/>
    <mergeCell ref="I7:J7"/>
    <mergeCell ref="K7:M7"/>
    <mergeCell ref="W7:AD7"/>
    <mergeCell ref="E8:F8"/>
    <mergeCell ref="G8:H8"/>
    <mergeCell ref="I8:J8"/>
    <mergeCell ref="K8:M8"/>
    <mergeCell ref="O8:V8"/>
    <mergeCell ref="W8:AD8"/>
    <mergeCell ref="O7:V7"/>
    <mergeCell ref="E20:F20"/>
    <mergeCell ref="G20:H20"/>
    <mergeCell ref="I20:J20"/>
    <mergeCell ref="O20:V20"/>
    <mergeCell ref="C2:AD2"/>
    <mergeCell ref="C4:D4"/>
    <mergeCell ref="E4:F4"/>
    <mergeCell ref="G4:H4"/>
    <mergeCell ref="I4:J4"/>
    <mergeCell ref="K4:M4"/>
    <mergeCell ref="O4:V4"/>
    <mergeCell ref="W4:AD4"/>
    <mergeCell ref="W5:AD5"/>
    <mergeCell ref="C6:D6"/>
    <mergeCell ref="E6:F6"/>
    <mergeCell ref="G6:H6"/>
    <mergeCell ref="I6:J6"/>
    <mergeCell ref="O6:V6"/>
    <mergeCell ref="W6:AD6"/>
    <mergeCell ref="C5:D5"/>
    <mergeCell ref="E5:F5"/>
    <mergeCell ref="G5:H5"/>
    <mergeCell ref="I5:J5"/>
    <mergeCell ref="K5:M5"/>
  </mergeCells>
  <conditionalFormatting sqref="C5 E5 G5 I5 K5:L5 O5 W5 C7 E8 G8 I8 K8:L8 O8 W8 C10 E11 G11 I11 K11:L11 O11 W11 C13 E14 G14 I14 K14:L14 O14 W14 C16 E17 G17 I17 K17:L17 O17 W17">
    <cfRule type="expression" dxfId="39" priority="3">
      <formula>MONTH(C5)&lt;&gt;MONTH($C$2)</formula>
    </cfRule>
    <cfRule type="expression" dxfId="38" priority="4">
      <formula>OR(WEEKDAY(C5,1)=1,WEEKDAY(C5,1)=7)</formula>
    </cfRule>
  </conditionalFormatting>
  <conditionalFormatting sqref="C19 E20 G20 I20 K20:L20 O20 W20">
    <cfRule type="expression" dxfId="37" priority="1">
      <formula>MONTH(C19)&lt;&gt;MONTH($C$2)</formula>
    </cfRule>
    <cfRule type="expression" dxfId="36" priority="2">
      <formula>OR(WEEKDAY(C19,1)=1,WEEKDAY(C19,1)=7)</formula>
    </cfRule>
  </conditionalFormatting>
  <dataValidations count="7">
    <dataValidation allowBlank="1" showInputMessage="1" showErrorMessage="1" prompt="To change the calendar year, go to cell P8 in About sheet" sqref="C2:AD2" xr:uid="{12C3F41C-6F60-4192-BDA2-F40D7A7F87EA}"/>
    <dataValidation allowBlank="1" showInputMessage="1" showErrorMessage="1" prompt="Calendar days are automatically updated" sqref="C5:D5" xr:uid="{762591FD-6702-44CD-BD32-804A46086457}"/>
    <dataValidation allowBlank="1" showInputMessage="1" showErrorMessage="1" prompt="To change the starting day of the week, go to cell P12 in About sheet" sqref="C4:D4" xr:uid="{2181BF5B-3036-44AE-9B78-20A9E5B80A3F}"/>
    <dataValidation allowBlank="1" showInputMessage="1" showErrorMessage="1" prompt="Enter daily notes below the calendar days, such as this cell" sqref="C6:D6" xr:uid="{D4DD023D-7DAA-497A-9EFB-922BEBBBEB42}"/>
    <dataValidation allowBlank="1" showInputMessage="1" showErrorMessage="1" prompt="Enter monthly notes in cells C24 to K28" sqref="C25:K26" xr:uid="{D01C327B-A1DF-46FA-B4FE-F2D2113F41A8}"/>
    <dataValidation allowBlank="1" showInputMessage="1" showErrorMessage="1" prompt="Previous month calendar" sqref="O25:U25" xr:uid="{ECED16BC-D9D1-402E-B227-1460B023E51C}"/>
    <dataValidation allowBlank="1" showInputMessage="1" showErrorMessage="1" prompt="Next month calendar" sqref="X25:AD25" xr:uid="{56D094D3-DE4E-402C-9A54-05FBD1A7AB44}"/>
  </dataValidations>
  <printOptions horizontalCentered="1"/>
  <pageMargins left="0.5" right="0.5" top="0.25" bottom="0.25" header="0.25" footer="0.25"/>
  <pageSetup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977C1-BC85-475A-97F1-3502F214FA84}">
  <sheetPr>
    <pageSetUpPr fitToPage="1"/>
  </sheetPr>
  <dimension ref="A1:AP34"/>
  <sheetViews>
    <sheetView showGridLines="0" topLeftCell="A4" zoomScaleNormal="100" workbookViewId="0">
      <selection activeCell="K5" sqref="K5:M5"/>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DATE(About!P8,10,1)</f>
        <v>45931</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2">
        <f>C5</f>
        <v>45928</v>
      </c>
      <c r="D4" s="152"/>
      <c r="E4" s="152">
        <f>E5</f>
        <v>45929</v>
      </c>
      <c r="F4" s="152"/>
      <c r="G4" s="152">
        <f>G5</f>
        <v>45930</v>
      </c>
      <c r="H4" s="152"/>
      <c r="I4" s="152">
        <f>I5</f>
        <v>45931</v>
      </c>
      <c r="J4" s="152"/>
      <c r="K4" s="152">
        <f>K5</f>
        <v>45932</v>
      </c>
      <c r="L4" s="152"/>
      <c r="M4" s="152"/>
      <c r="N4" s="37"/>
      <c r="O4" s="152">
        <f>O5</f>
        <v>45933</v>
      </c>
      <c r="P4" s="152"/>
      <c r="Q4" s="152"/>
      <c r="R4" s="152"/>
      <c r="S4" s="152"/>
      <c r="T4" s="152"/>
      <c r="U4" s="152"/>
      <c r="V4" s="152"/>
      <c r="W4" s="152">
        <f>W5</f>
        <v>45934</v>
      </c>
      <c r="X4" s="152"/>
      <c r="Y4" s="152"/>
      <c r="Z4" s="152"/>
      <c r="AA4" s="152"/>
      <c r="AB4" s="152"/>
      <c r="AC4" s="152"/>
      <c r="AD4" s="152"/>
      <c r="AF4" s="38"/>
      <c r="AG4" s="39"/>
      <c r="AH4" s="39"/>
      <c r="AI4" s="39"/>
      <c r="AJ4" s="39"/>
    </row>
    <row r="5" spans="1:36" ht="24.95" customHeight="1" x14ac:dyDescent="0.25">
      <c r="A5" s="1"/>
      <c r="C5" s="153">
        <f>$C$2-(WEEKDAY($C$2,1)-(start_day-1))-IF((WEEKDAY($C$2,1)-(start_day-1))&lt;=0,7,0)+1</f>
        <v>45928</v>
      </c>
      <c r="D5" s="155"/>
      <c r="E5" s="153">
        <f>C5+1</f>
        <v>45929</v>
      </c>
      <c r="F5" s="155"/>
      <c r="G5" s="153">
        <f>E5+1</f>
        <v>45930</v>
      </c>
      <c r="H5" s="155"/>
      <c r="I5" s="153">
        <f>G5+1</f>
        <v>45931</v>
      </c>
      <c r="J5" s="155"/>
      <c r="K5" s="159">
        <f>I5+1</f>
        <v>45932</v>
      </c>
      <c r="L5" s="160"/>
      <c r="M5" s="160"/>
      <c r="N5" s="77"/>
      <c r="O5" s="153">
        <f>K5+1</f>
        <v>45933</v>
      </c>
      <c r="P5" s="154"/>
      <c r="Q5" s="154"/>
      <c r="R5" s="154"/>
      <c r="S5" s="154"/>
      <c r="T5" s="154"/>
      <c r="U5" s="154"/>
      <c r="V5" s="155"/>
      <c r="W5" s="153">
        <f>O5+1</f>
        <v>45934</v>
      </c>
      <c r="X5" s="154"/>
      <c r="Y5" s="154"/>
      <c r="Z5" s="154"/>
      <c r="AA5" s="154"/>
      <c r="AB5" s="154"/>
      <c r="AC5" s="154"/>
      <c r="AD5" s="155"/>
      <c r="AF5" s="40"/>
      <c r="AG5" s="41"/>
      <c r="AH5" s="41"/>
      <c r="AI5" s="41"/>
      <c r="AJ5" s="41"/>
    </row>
    <row r="6" spans="1:36" s="43" customFormat="1" ht="75" customHeight="1" x14ac:dyDescent="0.2">
      <c r="A6" s="42"/>
      <c r="C6" s="148"/>
      <c r="D6" s="150"/>
      <c r="E6" s="148"/>
      <c r="F6" s="150"/>
      <c r="G6" s="148"/>
      <c r="H6" s="150"/>
      <c r="I6" s="148"/>
      <c r="J6" s="150"/>
      <c r="K6" s="188" t="s">
        <v>45</v>
      </c>
      <c r="L6" s="189"/>
      <c r="M6" s="189"/>
      <c r="N6" s="190"/>
      <c r="O6" s="148"/>
      <c r="P6" s="149"/>
      <c r="Q6" s="149"/>
      <c r="R6" s="149"/>
      <c r="S6" s="149"/>
      <c r="T6" s="149"/>
      <c r="U6" s="149"/>
      <c r="V6" s="150"/>
      <c r="W6" s="148"/>
      <c r="X6" s="149"/>
      <c r="Y6" s="149"/>
      <c r="Z6" s="149"/>
      <c r="AA6" s="149"/>
      <c r="AB6" s="149"/>
      <c r="AC6" s="149"/>
      <c r="AD6" s="150"/>
      <c r="AE6" s="7"/>
      <c r="AF6" s="42"/>
    </row>
    <row r="7" spans="1:36" ht="9.9499999999999993" customHeight="1" x14ac:dyDescent="0.2">
      <c r="A7" s="1"/>
      <c r="C7" s="153">
        <f>W5+1</f>
        <v>45935</v>
      </c>
      <c r="D7" s="155"/>
      <c r="E7" s="162"/>
      <c r="F7" s="163"/>
      <c r="G7" s="162"/>
      <c r="H7" s="163"/>
      <c r="I7" s="162"/>
      <c r="J7" s="163"/>
      <c r="K7" s="162"/>
      <c r="L7" s="164"/>
      <c r="M7" s="164"/>
      <c r="N7" s="78"/>
      <c r="O7" s="162"/>
      <c r="P7" s="164"/>
      <c r="Q7" s="164"/>
      <c r="R7" s="164"/>
      <c r="S7" s="164"/>
      <c r="T7" s="164"/>
      <c r="U7" s="164"/>
      <c r="V7" s="163"/>
      <c r="W7" s="162"/>
      <c r="X7" s="164"/>
      <c r="Y7" s="164"/>
      <c r="Z7" s="164"/>
      <c r="AA7" s="164"/>
      <c r="AB7" s="164"/>
      <c r="AC7" s="164"/>
      <c r="AD7" s="163"/>
      <c r="AF7" s="1"/>
    </row>
    <row r="8" spans="1:36" s="7" customFormat="1" ht="15" customHeight="1" x14ac:dyDescent="0.2">
      <c r="A8" s="4"/>
      <c r="C8" s="153"/>
      <c r="D8" s="155"/>
      <c r="E8" s="165">
        <f>C7+1</f>
        <v>45936</v>
      </c>
      <c r="F8" s="166"/>
      <c r="G8" s="165">
        <f>E8+1</f>
        <v>45937</v>
      </c>
      <c r="H8" s="166"/>
      <c r="I8" s="165">
        <f>G8+1</f>
        <v>45938</v>
      </c>
      <c r="J8" s="166"/>
      <c r="K8" s="165">
        <f>I8+1</f>
        <v>45939</v>
      </c>
      <c r="L8" s="167"/>
      <c r="M8" s="167"/>
      <c r="N8" s="50"/>
      <c r="O8" s="165">
        <f>K8+1</f>
        <v>45940</v>
      </c>
      <c r="P8" s="167"/>
      <c r="Q8" s="167"/>
      <c r="R8" s="167"/>
      <c r="S8" s="167"/>
      <c r="T8" s="167"/>
      <c r="U8" s="167"/>
      <c r="V8" s="166"/>
      <c r="W8" s="165">
        <f>O8+1</f>
        <v>45941</v>
      </c>
      <c r="X8" s="167"/>
      <c r="Y8" s="167"/>
      <c r="Z8" s="167"/>
      <c r="AA8" s="167"/>
      <c r="AB8" s="167"/>
      <c r="AC8" s="167"/>
      <c r="AD8" s="166"/>
      <c r="AF8" s="4"/>
    </row>
    <row r="9" spans="1:36" s="43" customFormat="1" ht="75" customHeight="1" x14ac:dyDescent="0.2">
      <c r="A9" s="42"/>
      <c r="C9" s="148"/>
      <c r="D9" s="150"/>
      <c r="E9" s="148"/>
      <c r="F9" s="150"/>
      <c r="G9" s="148"/>
      <c r="H9" s="150"/>
      <c r="I9" s="148"/>
      <c r="J9" s="150"/>
      <c r="K9" s="148"/>
      <c r="L9" s="149"/>
      <c r="M9" s="149"/>
      <c r="N9" s="150"/>
      <c r="O9" s="148"/>
      <c r="P9" s="149"/>
      <c r="Q9" s="149"/>
      <c r="R9" s="149"/>
      <c r="S9" s="149"/>
      <c r="T9" s="149"/>
      <c r="U9" s="149"/>
      <c r="V9" s="150"/>
      <c r="W9" s="148"/>
      <c r="X9" s="149"/>
      <c r="Y9" s="149"/>
      <c r="Z9" s="149"/>
      <c r="AA9" s="149"/>
      <c r="AB9" s="149"/>
      <c r="AC9" s="149"/>
      <c r="AD9" s="150"/>
      <c r="AE9" s="7"/>
      <c r="AF9" s="42"/>
    </row>
    <row r="10" spans="1:36" s="43" customFormat="1" ht="9.9499999999999993" customHeight="1" x14ac:dyDescent="0.2">
      <c r="A10" s="42"/>
      <c r="C10" s="153">
        <f>W8+1</f>
        <v>45942</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65">
        <f>C10+1</f>
        <v>45943</v>
      </c>
      <c r="F11" s="166"/>
      <c r="G11" s="165">
        <f>E11+1</f>
        <v>45944</v>
      </c>
      <c r="H11" s="166"/>
      <c r="I11" s="165">
        <f>G11+1</f>
        <v>45945</v>
      </c>
      <c r="J11" s="166"/>
      <c r="K11" s="165">
        <f>I11+1</f>
        <v>45946</v>
      </c>
      <c r="L11" s="167"/>
      <c r="M11" s="167"/>
      <c r="N11" s="50"/>
      <c r="O11" s="165">
        <f>K11+1</f>
        <v>45947</v>
      </c>
      <c r="P11" s="167"/>
      <c r="Q11" s="167"/>
      <c r="R11" s="167"/>
      <c r="S11" s="167"/>
      <c r="T11" s="167"/>
      <c r="U11" s="167"/>
      <c r="V11" s="166"/>
      <c r="W11" s="165">
        <f>O11+1</f>
        <v>45948</v>
      </c>
      <c r="X11" s="167"/>
      <c r="Y11" s="167"/>
      <c r="Z11" s="167"/>
      <c r="AA11" s="167"/>
      <c r="AB11" s="167"/>
      <c r="AC11" s="167"/>
      <c r="AD11" s="166"/>
      <c r="AF11" s="4"/>
      <c r="AJ11" s="3"/>
    </row>
    <row r="12" spans="1:36" s="43" customFormat="1" ht="75" customHeight="1" x14ac:dyDescent="0.2">
      <c r="A12" s="42"/>
      <c r="C12" s="148"/>
      <c r="D12" s="150"/>
      <c r="E12" s="148"/>
      <c r="F12" s="150"/>
      <c r="G12" s="148"/>
      <c r="H12" s="150"/>
      <c r="I12" s="148"/>
      <c r="J12" s="150"/>
      <c r="K12" s="148"/>
      <c r="L12" s="149"/>
      <c r="M12" s="149"/>
      <c r="N12" s="150"/>
      <c r="O12" s="148"/>
      <c r="P12" s="149"/>
      <c r="Q12" s="149"/>
      <c r="R12" s="149"/>
      <c r="S12" s="149"/>
      <c r="T12" s="149"/>
      <c r="U12" s="149"/>
      <c r="V12" s="150"/>
      <c r="W12" s="148"/>
      <c r="X12" s="149"/>
      <c r="Y12" s="149"/>
      <c r="Z12" s="149"/>
      <c r="AA12" s="149"/>
      <c r="AB12" s="149"/>
      <c r="AC12" s="149"/>
      <c r="AD12" s="150"/>
      <c r="AE12" s="7"/>
      <c r="AF12" s="42"/>
    </row>
    <row r="13" spans="1:36" s="43" customFormat="1" ht="9.9499999999999993" customHeight="1" x14ac:dyDescent="0.2">
      <c r="A13" s="42"/>
      <c r="C13" s="153">
        <f>W11+1</f>
        <v>45949</v>
      </c>
      <c r="D13" s="155"/>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3"/>
      <c r="D14" s="155"/>
      <c r="E14" s="165">
        <f>C13+1</f>
        <v>45950</v>
      </c>
      <c r="F14" s="166"/>
      <c r="G14" s="165">
        <f>E14+1</f>
        <v>45951</v>
      </c>
      <c r="H14" s="166"/>
      <c r="I14" s="165">
        <f>G14+1</f>
        <v>45952</v>
      </c>
      <c r="J14" s="166"/>
      <c r="K14" s="165">
        <f>I14+1</f>
        <v>45953</v>
      </c>
      <c r="L14" s="167"/>
      <c r="M14" s="167"/>
      <c r="N14" s="50"/>
      <c r="O14" s="165">
        <f>K14+1</f>
        <v>45954</v>
      </c>
      <c r="P14" s="167"/>
      <c r="Q14" s="167"/>
      <c r="R14" s="167"/>
      <c r="S14" s="167"/>
      <c r="T14" s="167"/>
      <c r="U14" s="167"/>
      <c r="V14" s="166"/>
      <c r="W14" s="165">
        <f>O14+1</f>
        <v>45955</v>
      </c>
      <c r="X14" s="167"/>
      <c r="Y14" s="167"/>
      <c r="Z14" s="167"/>
      <c r="AA14" s="167"/>
      <c r="AB14" s="167"/>
      <c r="AC14" s="167"/>
      <c r="AD14" s="166"/>
      <c r="AF14" s="4"/>
    </row>
    <row r="15" spans="1:36" s="43" customFormat="1" ht="75" customHeight="1" x14ac:dyDescent="0.2">
      <c r="A15" s="42"/>
      <c r="C15" s="148"/>
      <c r="D15" s="150"/>
      <c r="E15" s="148"/>
      <c r="F15" s="150"/>
      <c r="G15" s="148"/>
      <c r="H15" s="150"/>
      <c r="I15" s="148"/>
      <c r="J15" s="150"/>
      <c r="K15" s="148"/>
      <c r="L15" s="149"/>
      <c r="M15" s="149"/>
      <c r="N15" s="150"/>
      <c r="O15" s="148"/>
      <c r="P15" s="149"/>
      <c r="Q15" s="149"/>
      <c r="R15" s="149"/>
      <c r="S15" s="149"/>
      <c r="T15" s="149"/>
      <c r="U15" s="149"/>
      <c r="V15" s="150"/>
      <c r="W15" s="148"/>
      <c r="X15" s="149"/>
      <c r="Y15" s="149"/>
      <c r="Z15" s="149"/>
      <c r="AA15" s="149"/>
      <c r="AB15" s="149"/>
      <c r="AC15" s="149"/>
      <c r="AD15" s="150"/>
      <c r="AE15" s="7"/>
      <c r="AF15" s="42"/>
    </row>
    <row r="16" spans="1:36" s="43" customFormat="1" ht="9.9499999999999993" customHeight="1" x14ac:dyDescent="0.2">
      <c r="A16" s="42"/>
      <c r="C16" s="153">
        <f>W14+1</f>
        <v>45956</v>
      </c>
      <c r="D16" s="155"/>
      <c r="E16" s="45"/>
      <c r="F16" s="78"/>
      <c r="G16" s="45"/>
      <c r="H16" s="78"/>
      <c r="I16" s="47"/>
      <c r="J16" s="48"/>
      <c r="K16" s="47"/>
      <c r="L16" s="49"/>
      <c r="M16" s="49"/>
      <c r="N16" s="48"/>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3"/>
      <c r="D17" s="155"/>
      <c r="E17" s="165">
        <f>C16+1</f>
        <v>45957</v>
      </c>
      <c r="F17" s="166"/>
      <c r="G17" s="165">
        <f>E17+1</f>
        <v>45958</v>
      </c>
      <c r="H17" s="166"/>
      <c r="I17" s="165">
        <f>G17+1</f>
        <v>45959</v>
      </c>
      <c r="J17" s="166"/>
      <c r="K17" s="165">
        <f>I17+1</f>
        <v>45960</v>
      </c>
      <c r="L17" s="167"/>
      <c r="M17" s="167"/>
      <c r="N17" s="50"/>
      <c r="O17" s="165">
        <f>K17+1</f>
        <v>45961</v>
      </c>
      <c r="P17" s="167"/>
      <c r="Q17" s="167"/>
      <c r="R17" s="167"/>
      <c r="S17" s="167"/>
      <c r="T17" s="167"/>
      <c r="U17" s="167"/>
      <c r="V17" s="166"/>
      <c r="W17" s="165">
        <f>O17+1</f>
        <v>45962</v>
      </c>
      <c r="X17" s="167"/>
      <c r="Y17" s="167"/>
      <c r="Z17" s="167"/>
      <c r="AA17" s="167"/>
      <c r="AB17" s="167"/>
      <c r="AC17" s="167"/>
      <c r="AD17" s="166"/>
      <c r="AF17" s="4"/>
    </row>
    <row r="18" spans="1:42" s="43" customFormat="1" ht="75" customHeight="1" x14ac:dyDescent="0.2">
      <c r="A18" s="42"/>
      <c r="C18" s="148"/>
      <c r="D18" s="150"/>
      <c r="E18" s="148"/>
      <c r="F18" s="150"/>
      <c r="G18" s="148"/>
      <c r="H18" s="150"/>
      <c r="I18" s="148"/>
      <c r="J18" s="150"/>
      <c r="K18" s="148"/>
      <c r="L18" s="149"/>
      <c r="M18" s="149"/>
      <c r="N18" s="44"/>
      <c r="O18" s="148"/>
      <c r="P18" s="149"/>
      <c r="Q18" s="149"/>
      <c r="R18" s="149"/>
      <c r="S18" s="149"/>
      <c r="T18" s="149"/>
      <c r="U18" s="149"/>
      <c r="V18" s="150"/>
      <c r="W18" s="148"/>
      <c r="X18" s="149"/>
      <c r="Y18" s="149"/>
      <c r="Z18" s="149"/>
      <c r="AA18" s="149"/>
      <c r="AB18" s="149"/>
      <c r="AC18" s="149"/>
      <c r="AD18" s="150"/>
      <c r="AE18" s="7"/>
      <c r="AF18" s="42"/>
      <c r="AP18" s="3"/>
    </row>
    <row r="19" spans="1:42" s="43" customFormat="1" ht="9.9499999999999993" customHeight="1" x14ac:dyDescent="0.2">
      <c r="A19" s="42"/>
      <c r="C19" s="153">
        <f>W17+1</f>
        <v>45963</v>
      </c>
      <c r="D19" s="155"/>
      <c r="E19" s="45"/>
      <c r="F19" s="78"/>
      <c r="G19" s="45"/>
      <c r="H19" s="78"/>
      <c r="I19" s="47"/>
      <c r="J19" s="48"/>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3"/>
      <c r="D20" s="155"/>
      <c r="E20" s="165">
        <f>C19+1</f>
        <v>45964</v>
      </c>
      <c r="F20" s="166"/>
      <c r="G20" s="165">
        <f>E20+1</f>
        <v>45965</v>
      </c>
      <c r="H20" s="166"/>
      <c r="I20" s="165">
        <f>G20+1</f>
        <v>45966</v>
      </c>
      <c r="J20" s="166"/>
      <c r="K20" s="165">
        <f>I20+1</f>
        <v>45967</v>
      </c>
      <c r="L20" s="167"/>
      <c r="M20" s="167"/>
      <c r="N20" s="50"/>
      <c r="O20" s="165">
        <f>K20+1</f>
        <v>45968</v>
      </c>
      <c r="P20" s="167"/>
      <c r="Q20" s="167"/>
      <c r="R20" s="167"/>
      <c r="S20" s="167"/>
      <c r="T20" s="167"/>
      <c r="U20" s="167"/>
      <c r="V20" s="166"/>
      <c r="W20" s="165">
        <f>O20+1</f>
        <v>45969</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148"/>
      <c r="L21" s="149"/>
      <c r="M21" s="149"/>
      <c r="N21" s="44"/>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45901</v>
      </c>
      <c r="P25" s="173"/>
      <c r="Q25" s="173"/>
      <c r="R25" s="173"/>
      <c r="S25" s="173"/>
      <c r="T25" s="173"/>
      <c r="U25" s="173"/>
      <c r="V25" s="61"/>
      <c r="W25" s="61"/>
      <c r="X25" s="173">
        <f>DATE(YEAR(C2),MONTH(C2)+1,1)</f>
        <v>45962</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t="str">
        <f t="shared" ref="O27:U32" si="0">IF(MONTH($O$25)&lt;&gt;MONTH($O$25-(WEEKDAY($O$25,1)-(start_day-1))-IF((WEEKDAY($O$25,1)-(start_day-1))&lt;=0,7,0)+(ROW(O27)-ROW($O$27))*7+(COLUMN(O27)-COLUMN($O$27)+1)),"",$O$25-(WEEKDAY($O$25,1)-(start_day-1))-IF((WEEKDAY($O$25,1)-(start_day-1))&lt;=0,7,0)+(ROW(O27)-ROW($O$27))*7+(COLUMN(O27)-COLUMN($O$27)+1))</f>
        <v/>
      </c>
      <c r="P27" s="65">
        <f t="shared" si="0"/>
        <v>45901</v>
      </c>
      <c r="Q27" s="65">
        <f t="shared" si="0"/>
        <v>45902</v>
      </c>
      <c r="R27" s="65">
        <f t="shared" si="0"/>
        <v>45903</v>
      </c>
      <c r="S27" s="65">
        <f t="shared" si="0"/>
        <v>45904</v>
      </c>
      <c r="T27" s="65">
        <f t="shared" si="0"/>
        <v>45905</v>
      </c>
      <c r="U27" s="64">
        <f t="shared" si="0"/>
        <v>45906</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t="str">
        <f t="shared" si="1"/>
        <v/>
      </c>
      <c r="AB27" s="65" t="str">
        <f t="shared" si="1"/>
        <v/>
      </c>
      <c r="AC27" s="65" t="str">
        <f t="shared" si="1"/>
        <v/>
      </c>
      <c r="AD27" s="64">
        <f t="shared" si="1"/>
        <v>45962</v>
      </c>
      <c r="AF27" s="1"/>
    </row>
    <row r="28" spans="1:42" ht="15" customHeight="1" x14ac:dyDescent="0.2">
      <c r="A28" s="1"/>
      <c r="C28" s="168"/>
      <c r="D28" s="168"/>
      <c r="E28" s="168"/>
      <c r="F28" s="168"/>
      <c r="G28" s="168"/>
      <c r="H28" s="168"/>
      <c r="I28" s="168"/>
      <c r="J28" s="168"/>
      <c r="K28" s="168"/>
      <c r="M28" s="1"/>
      <c r="O28" s="64">
        <f t="shared" si="0"/>
        <v>45907</v>
      </c>
      <c r="P28" s="65">
        <f t="shared" si="0"/>
        <v>45908</v>
      </c>
      <c r="Q28" s="65">
        <f t="shared" si="0"/>
        <v>45909</v>
      </c>
      <c r="R28" s="65">
        <f t="shared" si="0"/>
        <v>45910</v>
      </c>
      <c r="S28" s="65">
        <f t="shared" si="0"/>
        <v>45911</v>
      </c>
      <c r="T28" s="65">
        <f t="shared" si="0"/>
        <v>45912</v>
      </c>
      <c r="U28" s="64">
        <f t="shared" si="0"/>
        <v>45913</v>
      </c>
      <c r="V28" s="61"/>
      <c r="W28" s="61"/>
      <c r="X28" s="64">
        <f t="shared" si="1"/>
        <v>45963</v>
      </c>
      <c r="Y28" s="65">
        <f t="shared" si="1"/>
        <v>45964</v>
      </c>
      <c r="Z28" s="65">
        <f t="shared" si="1"/>
        <v>45965</v>
      </c>
      <c r="AA28" s="65">
        <f t="shared" si="1"/>
        <v>45966</v>
      </c>
      <c r="AB28" s="65">
        <f t="shared" si="1"/>
        <v>45967</v>
      </c>
      <c r="AC28" s="65">
        <f t="shared" si="1"/>
        <v>45968</v>
      </c>
      <c r="AD28" s="64">
        <f t="shared" si="1"/>
        <v>45969</v>
      </c>
      <c r="AF28" s="1"/>
    </row>
    <row r="29" spans="1:42" ht="15" customHeight="1" x14ac:dyDescent="0.2">
      <c r="A29" s="1"/>
      <c r="C29" s="169"/>
      <c r="D29" s="169"/>
      <c r="E29" s="169"/>
      <c r="F29" s="169"/>
      <c r="G29" s="169"/>
      <c r="H29" s="169"/>
      <c r="I29" s="169"/>
      <c r="J29" s="169"/>
      <c r="K29" s="169"/>
      <c r="M29" s="1"/>
      <c r="O29" s="64">
        <f t="shared" si="0"/>
        <v>45914</v>
      </c>
      <c r="P29" s="65">
        <f t="shared" si="0"/>
        <v>45915</v>
      </c>
      <c r="Q29" s="65">
        <f t="shared" si="0"/>
        <v>45916</v>
      </c>
      <c r="R29" s="65">
        <f t="shared" si="0"/>
        <v>45917</v>
      </c>
      <c r="S29" s="65">
        <f t="shared" si="0"/>
        <v>45918</v>
      </c>
      <c r="T29" s="65">
        <f t="shared" si="0"/>
        <v>45919</v>
      </c>
      <c r="U29" s="64">
        <f t="shared" si="0"/>
        <v>45920</v>
      </c>
      <c r="V29" s="61"/>
      <c r="W29" s="61"/>
      <c r="X29" s="64">
        <f t="shared" si="1"/>
        <v>45970</v>
      </c>
      <c r="Y29" s="65">
        <f t="shared" si="1"/>
        <v>45971</v>
      </c>
      <c r="Z29" s="65">
        <f t="shared" si="1"/>
        <v>45972</v>
      </c>
      <c r="AA29" s="65">
        <f t="shared" si="1"/>
        <v>45973</v>
      </c>
      <c r="AB29" s="65">
        <f t="shared" si="1"/>
        <v>45974</v>
      </c>
      <c r="AC29" s="65">
        <f t="shared" si="1"/>
        <v>45975</v>
      </c>
      <c r="AD29" s="64">
        <f t="shared" si="1"/>
        <v>45976</v>
      </c>
      <c r="AF29" s="1"/>
    </row>
    <row r="30" spans="1:42" ht="15" customHeight="1" x14ac:dyDescent="0.2">
      <c r="A30" s="1"/>
      <c r="C30" s="168"/>
      <c r="D30" s="168"/>
      <c r="E30" s="168"/>
      <c r="F30" s="168"/>
      <c r="G30" s="168"/>
      <c r="H30" s="168"/>
      <c r="I30" s="168"/>
      <c r="J30" s="168"/>
      <c r="K30" s="168"/>
      <c r="M30" s="1"/>
      <c r="O30" s="64">
        <f t="shared" si="0"/>
        <v>45921</v>
      </c>
      <c r="P30" s="65">
        <f t="shared" si="0"/>
        <v>45922</v>
      </c>
      <c r="Q30" s="65">
        <f t="shared" si="0"/>
        <v>45923</v>
      </c>
      <c r="R30" s="65">
        <f t="shared" si="0"/>
        <v>45924</v>
      </c>
      <c r="S30" s="65">
        <f t="shared" si="0"/>
        <v>45925</v>
      </c>
      <c r="T30" s="65">
        <f t="shared" si="0"/>
        <v>45926</v>
      </c>
      <c r="U30" s="64">
        <f t="shared" si="0"/>
        <v>45927</v>
      </c>
      <c r="V30" s="61"/>
      <c r="W30" s="61"/>
      <c r="X30" s="64">
        <f t="shared" si="1"/>
        <v>45977</v>
      </c>
      <c r="Y30" s="65">
        <f t="shared" si="1"/>
        <v>45978</v>
      </c>
      <c r="Z30" s="65">
        <f t="shared" si="1"/>
        <v>45979</v>
      </c>
      <c r="AA30" s="65">
        <f t="shared" si="1"/>
        <v>45980</v>
      </c>
      <c r="AB30" s="65">
        <f t="shared" si="1"/>
        <v>45981</v>
      </c>
      <c r="AC30" s="65">
        <f t="shared" si="1"/>
        <v>45982</v>
      </c>
      <c r="AD30" s="64">
        <f t="shared" si="1"/>
        <v>45983</v>
      </c>
      <c r="AF30" s="1"/>
    </row>
    <row r="31" spans="1:42" ht="15" customHeight="1" x14ac:dyDescent="0.2">
      <c r="A31" s="1"/>
      <c r="C31" s="169"/>
      <c r="D31" s="169"/>
      <c r="E31" s="169"/>
      <c r="F31" s="169"/>
      <c r="G31" s="169"/>
      <c r="H31" s="169"/>
      <c r="I31" s="169"/>
      <c r="J31" s="169"/>
      <c r="K31" s="169"/>
      <c r="M31" s="1"/>
      <c r="O31" s="64">
        <f t="shared" si="0"/>
        <v>45928</v>
      </c>
      <c r="P31" s="65">
        <f t="shared" si="0"/>
        <v>45929</v>
      </c>
      <c r="Q31" s="65">
        <f t="shared" si="0"/>
        <v>45930</v>
      </c>
      <c r="R31" s="65" t="str">
        <f t="shared" si="0"/>
        <v/>
      </c>
      <c r="S31" s="65" t="str">
        <f t="shared" si="0"/>
        <v/>
      </c>
      <c r="T31" s="65" t="str">
        <f t="shared" si="0"/>
        <v/>
      </c>
      <c r="U31" s="64" t="str">
        <f t="shared" si="0"/>
        <v/>
      </c>
      <c r="V31" s="61"/>
      <c r="W31" s="61"/>
      <c r="X31" s="64">
        <f t="shared" si="1"/>
        <v>45984</v>
      </c>
      <c r="Y31" s="65">
        <f t="shared" si="1"/>
        <v>45985</v>
      </c>
      <c r="Z31" s="65">
        <f t="shared" si="1"/>
        <v>45986</v>
      </c>
      <c r="AA31" s="65">
        <f t="shared" si="1"/>
        <v>45987</v>
      </c>
      <c r="AB31" s="65">
        <f t="shared" si="1"/>
        <v>45988</v>
      </c>
      <c r="AC31" s="65">
        <f t="shared" si="1"/>
        <v>45989</v>
      </c>
      <c r="AD31" s="65">
        <f t="shared" si="1"/>
        <v>45990</v>
      </c>
      <c r="AF31" s="1"/>
    </row>
    <row r="32" spans="1:42" x14ac:dyDescent="0.2">
      <c r="A32" s="1"/>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f t="shared" si="1"/>
        <v>45991</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4">
    <mergeCell ref="C30:K31"/>
    <mergeCell ref="W18:AD18"/>
    <mergeCell ref="C25:K26"/>
    <mergeCell ref="O25:U25"/>
    <mergeCell ref="X25:AD25"/>
    <mergeCell ref="C27:K27"/>
    <mergeCell ref="C28:K29"/>
    <mergeCell ref="C18:D18"/>
    <mergeCell ref="E18:F18"/>
    <mergeCell ref="G18:H18"/>
    <mergeCell ref="I18:J18"/>
    <mergeCell ref="K18:M18"/>
    <mergeCell ref="O18:V18"/>
    <mergeCell ref="C19:D20"/>
    <mergeCell ref="E20:F20"/>
    <mergeCell ref="G20:H20"/>
    <mergeCell ref="I20:J20"/>
    <mergeCell ref="K20:M20"/>
    <mergeCell ref="O20:V20"/>
    <mergeCell ref="W20:AD20"/>
    <mergeCell ref="C21:D21"/>
    <mergeCell ref="E21:F21"/>
    <mergeCell ref="G21:H21"/>
    <mergeCell ref="I21:J21"/>
    <mergeCell ref="W15:AD15"/>
    <mergeCell ref="C16:D17"/>
    <mergeCell ref="E17:F17"/>
    <mergeCell ref="G17:H17"/>
    <mergeCell ref="I17:J17"/>
    <mergeCell ref="K17:M17"/>
    <mergeCell ref="O17:V17"/>
    <mergeCell ref="W17:AD17"/>
    <mergeCell ref="C15:D15"/>
    <mergeCell ref="E15:F15"/>
    <mergeCell ref="G15:H15"/>
    <mergeCell ref="I15:J15"/>
    <mergeCell ref="O15:V15"/>
    <mergeCell ref="K15:N15"/>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K6:N6"/>
    <mergeCell ref="C7:D8"/>
    <mergeCell ref="E7:F7"/>
    <mergeCell ref="G7:H7"/>
    <mergeCell ref="I7:J7"/>
    <mergeCell ref="K7:M7"/>
    <mergeCell ref="W7:AD7"/>
    <mergeCell ref="E8:F8"/>
    <mergeCell ref="G8:H8"/>
    <mergeCell ref="I8:J8"/>
    <mergeCell ref="K8:M8"/>
    <mergeCell ref="O8:V8"/>
    <mergeCell ref="W8:AD8"/>
    <mergeCell ref="O7:V7"/>
    <mergeCell ref="K21:M21"/>
    <mergeCell ref="O21:V21"/>
    <mergeCell ref="W21:AD21"/>
    <mergeCell ref="C2:AD2"/>
    <mergeCell ref="C4:D4"/>
    <mergeCell ref="E4:F4"/>
    <mergeCell ref="G4:H4"/>
    <mergeCell ref="I4:J4"/>
    <mergeCell ref="K4:M4"/>
    <mergeCell ref="O4:V4"/>
    <mergeCell ref="W4:AD4"/>
    <mergeCell ref="W5:AD5"/>
    <mergeCell ref="C6:D6"/>
    <mergeCell ref="E6:F6"/>
    <mergeCell ref="G6:H6"/>
    <mergeCell ref="I6:J6"/>
    <mergeCell ref="O6:V6"/>
    <mergeCell ref="W6:AD6"/>
    <mergeCell ref="C5:D5"/>
    <mergeCell ref="E5:F5"/>
    <mergeCell ref="G5:H5"/>
    <mergeCell ref="I5:J5"/>
    <mergeCell ref="K5:M5"/>
    <mergeCell ref="O5:V5"/>
  </mergeCells>
  <conditionalFormatting sqref="C5 E5 G5 I5 K5:L5 O5 W5 C7 E8 G8 I8 K8:L8 O8 W8 C10 E11 G11 I11 K11:L11 O11 W11 C13 E14 G14 I14 K14:L14 O14 W14 C16 E17 G17 I17 K17:L17 O17 W17">
    <cfRule type="expression" dxfId="35" priority="3">
      <formula>MONTH(C5)&lt;&gt;MONTH($C$2)</formula>
    </cfRule>
    <cfRule type="expression" dxfId="34" priority="4">
      <formula>OR(WEEKDAY(C5,1)=1,WEEKDAY(C5,1)=7)</formula>
    </cfRule>
  </conditionalFormatting>
  <conditionalFormatting sqref="C19 E20 G20 I20 K20:L20 O20 W20">
    <cfRule type="expression" dxfId="33" priority="1">
      <formula>MONTH(C19)&lt;&gt;MONTH($C$2)</formula>
    </cfRule>
    <cfRule type="expression" dxfId="32" priority="2">
      <formula>OR(WEEKDAY(C19,1)=1,WEEKDAY(C19,1)=7)</formula>
    </cfRule>
  </conditionalFormatting>
  <dataValidations count="7">
    <dataValidation allowBlank="1" showInputMessage="1" showErrorMessage="1" prompt="Next month calendar" sqref="X25:AD25" xr:uid="{9A4F69A1-B6CF-468A-A22F-C2FC67281CA2}"/>
    <dataValidation allowBlank="1" showInputMessage="1" showErrorMessage="1" prompt="Previous month calendar" sqref="O25:U25" xr:uid="{F4A2D377-B993-4056-B5F9-A51DF70C50DD}"/>
    <dataValidation allowBlank="1" showInputMessage="1" showErrorMessage="1" prompt="Enter monthly notes in cells C24 to K28" sqref="C25:K26" xr:uid="{D21CDC1C-BC87-4017-8D83-1A1C0031E638}"/>
    <dataValidation allowBlank="1" showInputMessage="1" showErrorMessage="1" prompt="Enter daily notes below the calendar days, such as this cell" sqref="C6:D6" xr:uid="{95DF00E6-1E13-4B5D-AB7F-DCC5098F9577}"/>
    <dataValidation allowBlank="1" showInputMessage="1" showErrorMessage="1" prompt="To change the starting day of the week, go to cell P12 in About sheet" sqref="C4:D4" xr:uid="{43B2A959-1075-4A33-85FA-47EDDF2BF5AD}"/>
    <dataValidation allowBlank="1" showInputMessage="1" showErrorMessage="1" prompt="Calendar days are automatically updated" sqref="C5:D5" xr:uid="{5D8A2B69-491F-4F41-A6B5-D2526CF0F8BC}"/>
    <dataValidation allowBlank="1" showInputMessage="1" showErrorMessage="1" prompt="To change the calendar year, go to cell P8 in About sheet" sqref="C2:AD2" xr:uid="{CC907FEE-8315-474F-954C-AFAF3FCEC40A}"/>
  </dataValidations>
  <printOptions horizontalCentered="1"/>
  <pageMargins left="0.5" right="0.5" top="0.25" bottom="0.25" header="0.25" footer="0.25"/>
  <pageSetup scale="8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F8DA-2979-4BE5-AF55-2FB3D9E9C532}">
  <sheetPr>
    <pageSetUpPr fitToPage="1"/>
  </sheetPr>
  <dimension ref="A1:AP34"/>
  <sheetViews>
    <sheetView showGridLines="0" topLeftCell="A9" zoomScaleNormal="100" workbookViewId="0">
      <selection activeCell="K21" sqref="K21:N21"/>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1">
        <f>DATE(About!P8,11,1)</f>
        <v>45962</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2">
        <f>C5</f>
        <v>45956</v>
      </c>
      <c r="D4" s="152"/>
      <c r="E4" s="152">
        <f>E5</f>
        <v>45957</v>
      </c>
      <c r="F4" s="152"/>
      <c r="G4" s="152">
        <f>G5</f>
        <v>45958</v>
      </c>
      <c r="H4" s="152"/>
      <c r="I4" s="152">
        <f>I5</f>
        <v>45959</v>
      </c>
      <c r="J4" s="152"/>
      <c r="K4" s="152">
        <f>K5</f>
        <v>45960</v>
      </c>
      <c r="L4" s="152"/>
      <c r="M4" s="152"/>
      <c r="N4" s="37"/>
      <c r="O4" s="152">
        <f>O5</f>
        <v>45961</v>
      </c>
      <c r="P4" s="152"/>
      <c r="Q4" s="152"/>
      <c r="R4" s="152"/>
      <c r="S4" s="152"/>
      <c r="T4" s="152"/>
      <c r="U4" s="152"/>
      <c r="V4" s="152"/>
      <c r="W4" s="152">
        <f>W5</f>
        <v>45962</v>
      </c>
      <c r="X4" s="152"/>
      <c r="Y4" s="152"/>
      <c r="Z4" s="152"/>
      <c r="AA4" s="152"/>
      <c r="AB4" s="152"/>
      <c r="AC4" s="152"/>
      <c r="AD4" s="152"/>
      <c r="AF4" s="38"/>
      <c r="AG4" s="39"/>
      <c r="AH4" s="39"/>
      <c r="AI4" s="39"/>
      <c r="AJ4" s="39"/>
    </row>
    <row r="5" spans="1:36" ht="24.95" customHeight="1" x14ac:dyDescent="0.25">
      <c r="A5" s="1"/>
      <c r="C5" s="153">
        <f>$C$2-(WEEKDAY($C$2,1)-(start_day-1))-IF((WEEKDAY($C$2,1)-(start_day-1))&lt;=0,7,0)+1</f>
        <v>45956</v>
      </c>
      <c r="D5" s="155"/>
      <c r="E5" s="153">
        <f>C5+1</f>
        <v>45957</v>
      </c>
      <c r="F5" s="155"/>
      <c r="G5" s="153">
        <f>E5+1</f>
        <v>45958</v>
      </c>
      <c r="H5" s="155"/>
      <c r="I5" s="153">
        <f>G5+1</f>
        <v>45959</v>
      </c>
      <c r="J5" s="155"/>
      <c r="K5" s="153">
        <f>I5+1</f>
        <v>45960</v>
      </c>
      <c r="L5" s="154"/>
      <c r="M5" s="154"/>
      <c r="N5" s="77"/>
      <c r="O5" s="153">
        <f>K5+1</f>
        <v>45961</v>
      </c>
      <c r="P5" s="154"/>
      <c r="Q5" s="154"/>
      <c r="R5" s="154"/>
      <c r="S5" s="154"/>
      <c r="T5" s="154"/>
      <c r="U5" s="154"/>
      <c r="V5" s="155"/>
      <c r="W5" s="153">
        <f>O5+1</f>
        <v>45962</v>
      </c>
      <c r="X5" s="154"/>
      <c r="Y5" s="154"/>
      <c r="Z5" s="154"/>
      <c r="AA5" s="154"/>
      <c r="AB5" s="154"/>
      <c r="AC5" s="154"/>
      <c r="AD5" s="155"/>
      <c r="AF5" s="40"/>
      <c r="AG5" s="41"/>
      <c r="AH5" s="41"/>
      <c r="AI5" s="41"/>
      <c r="AJ5" s="41"/>
    </row>
    <row r="6" spans="1:36" s="43" customFormat="1" ht="75" customHeight="1" x14ac:dyDescent="0.2">
      <c r="A6" s="42"/>
      <c r="C6" s="148"/>
      <c r="D6" s="150"/>
      <c r="E6" s="148"/>
      <c r="F6" s="150"/>
      <c r="G6" s="148"/>
      <c r="H6" s="150"/>
      <c r="I6" s="148"/>
      <c r="J6" s="150"/>
      <c r="K6" s="148"/>
      <c r="L6" s="149"/>
      <c r="M6" s="149"/>
      <c r="N6" s="150"/>
      <c r="O6" s="148"/>
      <c r="P6" s="149"/>
      <c r="Q6" s="149"/>
      <c r="R6" s="149"/>
      <c r="S6" s="149"/>
      <c r="T6" s="149"/>
      <c r="U6" s="149"/>
      <c r="V6" s="150"/>
      <c r="W6" s="148"/>
      <c r="X6" s="149"/>
      <c r="Y6" s="149"/>
      <c r="Z6" s="149"/>
      <c r="AA6" s="149"/>
      <c r="AB6" s="149"/>
      <c r="AC6" s="149"/>
      <c r="AD6" s="150"/>
      <c r="AE6" s="7"/>
      <c r="AF6" s="42"/>
    </row>
    <row r="7" spans="1:36" ht="9.9499999999999993" customHeight="1" x14ac:dyDescent="0.2">
      <c r="A7" s="1"/>
      <c r="C7" s="153">
        <f>W5+1</f>
        <v>45963</v>
      </c>
      <c r="D7" s="155"/>
      <c r="E7" s="162"/>
      <c r="F7" s="163"/>
      <c r="G7" s="162"/>
      <c r="H7" s="163"/>
      <c r="I7" s="162"/>
      <c r="J7" s="163"/>
      <c r="K7" s="162"/>
      <c r="L7" s="164"/>
      <c r="M7" s="164"/>
      <c r="N7" s="78"/>
      <c r="O7" s="162"/>
      <c r="P7" s="164"/>
      <c r="Q7" s="164"/>
      <c r="R7" s="164"/>
      <c r="S7" s="164"/>
      <c r="T7" s="164"/>
      <c r="U7" s="164"/>
      <c r="V7" s="163"/>
      <c r="W7" s="162"/>
      <c r="X7" s="164"/>
      <c r="Y7" s="164"/>
      <c r="Z7" s="164"/>
      <c r="AA7" s="164"/>
      <c r="AB7" s="164"/>
      <c r="AC7" s="164"/>
      <c r="AD7" s="163"/>
      <c r="AF7" s="1"/>
    </row>
    <row r="8" spans="1:36" s="7" customFormat="1" ht="15" customHeight="1" x14ac:dyDescent="0.2">
      <c r="A8" s="4"/>
      <c r="C8" s="153"/>
      <c r="D8" s="155"/>
      <c r="E8" s="165">
        <f>C7+1</f>
        <v>45964</v>
      </c>
      <c r="F8" s="166"/>
      <c r="G8" s="165">
        <f>E8+1</f>
        <v>45965</v>
      </c>
      <c r="H8" s="166"/>
      <c r="I8" s="165">
        <f>G8+1</f>
        <v>45966</v>
      </c>
      <c r="J8" s="166"/>
      <c r="K8" s="165">
        <f>I8+1</f>
        <v>45967</v>
      </c>
      <c r="L8" s="167"/>
      <c r="M8" s="167"/>
      <c r="N8" s="50"/>
      <c r="O8" s="165">
        <f>K8+1</f>
        <v>45968</v>
      </c>
      <c r="P8" s="167"/>
      <c r="Q8" s="167"/>
      <c r="R8" s="167"/>
      <c r="S8" s="167"/>
      <c r="T8" s="167"/>
      <c r="U8" s="167"/>
      <c r="V8" s="166"/>
      <c r="W8" s="165">
        <f>O8+1</f>
        <v>45969</v>
      </c>
      <c r="X8" s="167"/>
      <c r="Y8" s="167"/>
      <c r="Z8" s="167"/>
      <c r="AA8" s="167"/>
      <c r="AB8" s="167"/>
      <c r="AC8" s="167"/>
      <c r="AD8" s="166"/>
      <c r="AF8" s="4"/>
    </row>
    <row r="9" spans="1:36" s="43" customFormat="1" ht="75" customHeight="1" x14ac:dyDescent="0.2">
      <c r="A9" s="42"/>
      <c r="C9" s="148"/>
      <c r="D9" s="150"/>
      <c r="E9" s="148"/>
      <c r="F9" s="150"/>
      <c r="G9" s="148"/>
      <c r="H9" s="150"/>
      <c r="I9" s="148"/>
      <c r="J9" s="150"/>
      <c r="K9" s="148"/>
      <c r="L9" s="149"/>
      <c r="M9" s="149"/>
      <c r="N9" s="150"/>
      <c r="O9" s="148"/>
      <c r="P9" s="149"/>
      <c r="Q9" s="149"/>
      <c r="R9" s="149"/>
      <c r="S9" s="149"/>
      <c r="T9" s="149"/>
      <c r="U9" s="149"/>
      <c r="V9" s="150"/>
      <c r="W9" s="148"/>
      <c r="X9" s="149"/>
      <c r="Y9" s="149"/>
      <c r="Z9" s="149"/>
      <c r="AA9" s="149"/>
      <c r="AB9" s="149"/>
      <c r="AC9" s="149"/>
      <c r="AD9" s="150"/>
      <c r="AE9" s="7"/>
      <c r="AF9" s="42"/>
    </row>
    <row r="10" spans="1:36" s="43" customFormat="1" ht="9.9499999999999993" customHeight="1" x14ac:dyDescent="0.2">
      <c r="A10" s="42"/>
      <c r="C10" s="153">
        <f>W8+1</f>
        <v>45970</v>
      </c>
      <c r="D10" s="155"/>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3"/>
      <c r="D11" s="155"/>
      <c r="E11" s="165">
        <f>C10+1</f>
        <v>45971</v>
      </c>
      <c r="F11" s="166"/>
      <c r="G11" s="182">
        <f>E11+1</f>
        <v>45972</v>
      </c>
      <c r="H11" s="184"/>
      <c r="I11" s="165">
        <f>G11+1</f>
        <v>45973</v>
      </c>
      <c r="J11" s="166"/>
      <c r="K11" s="165">
        <f>I11+1</f>
        <v>45974</v>
      </c>
      <c r="L11" s="167"/>
      <c r="M11" s="167"/>
      <c r="N11" s="50"/>
      <c r="O11" s="165">
        <f>K11+1</f>
        <v>45975</v>
      </c>
      <c r="P11" s="167"/>
      <c r="Q11" s="167"/>
      <c r="R11" s="167"/>
      <c r="S11" s="167"/>
      <c r="T11" s="167"/>
      <c r="U11" s="167"/>
      <c r="V11" s="166"/>
      <c r="W11" s="165">
        <f>O11+1</f>
        <v>45976</v>
      </c>
      <c r="X11" s="167"/>
      <c r="Y11" s="167"/>
      <c r="Z11" s="167"/>
      <c r="AA11" s="167"/>
      <c r="AB11" s="167"/>
      <c r="AC11" s="167"/>
      <c r="AD11" s="166"/>
      <c r="AF11" s="4"/>
      <c r="AJ11" s="3"/>
    </row>
    <row r="12" spans="1:36" s="43" customFormat="1" ht="75" customHeight="1" x14ac:dyDescent="0.2">
      <c r="A12" s="42"/>
      <c r="C12" s="148"/>
      <c r="D12" s="150"/>
      <c r="E12" s="148"/>
      <c r="F12" s="150"/>
      <c r="G12" s="188" t="s">
        <v>46</v>
      </c>
      <c r="H12" s="191"/>
      <c r="I12" s="148"/>
      <c r="J12" s="150"/>
      <c r="K12" s="148"/>
      <c r="L12" s="149"/>
      <c r="M12" s="149"/>
      <c r="N12" s="150"/>
      <c r="O12" s="148"/>
      <c r="P12" s="149"/>
      <c r="Q12" s="149"/>
      <c r="R12" s="149"/>
      <c r="S12" s="149"/>
      <c r="T12" s="149"/>
      <c r="U12" s="149"/>
      <c r="V12" s="150"/>
      <c r="W12" s="148"/>
      <c r="X12" s="149"/>
      <c r="Y12" s="149"/>
      <c r="Z12" s="149"/>
      <c r="AA12" s="149"/>
      <c r="AB12" s="149"/>
      <c r="AC12" s="149"/>
      <c r="AD12" s="150"/>
      <c r="AE12" s="7"/>
      <c r="AF12" s="42"/>
    </row>
    <row r="13" spans="1:36" s="43" customFormat="1" ht="9.9499999999999993" customHeight="1" x14ac:dyDescent="0.2">
      <c r="A13" s="42"/>
      <c r="C13" s="153">
        <f>W11+1</f>
        <v>45977</v>
      </c>
      <c r="D13" s="155"/>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3"/>
      <c r="D14" s="155"/>
      <c r="E14" s="165">
        <f>C13+1</f>
        <v>45978</v>
      </c>
      <c r="F14" s="166"/>
      <c r="G14" s="165">
        <f>E14+1</f>
        <v>45979</v>
      </c>
      <c r="H14" s="166"/>
      <c r="I14" s="165">
        <f>G14+1</f>
        <v>45980</v>
      </c>
      <c r="J14" s="166"/>
      <c r="K14" s="165">
        <f>I14+1</f>
        <v>45981</v>
      </c>
      <c r="L14" s="167"/>
      <c r="M14" s="167"/>
      <c r="N14" s="50"/>
      <c r="O14" s="165">
        <f>K14+1</f>
        <v>45982</v>
      </c>
      <c r="P14" s="167"/>
      <c r="Q14" s="167"/>
      <c r="R14" s="167"/>
      <c r="S14" s="167"/>
      <c r="T14" s="167"/>
      <c r="U14" s="167"/>
      <c r="V14" s="166"/>
      <c r="W14" s="165">
        <f>O14+1</f>
        <v>45983</v>
      </c>
      <c r="X14" s="167"/>
      <c r="Y14" s="167"/>
      <c r="Z14" s="167"/>
      <c r="AA14" s="167"/>
      <c r="AB14" s="167"/>
      <c r="AC14" s="167"/>
      <c r="AD14" s="166"/>
      <c r="AF14" s="4"/>
    </row>
    <row r="15" spans="1:36" s="43" customFormat="1" ht="75" customHeight="1" x14ac:dyDescent="0.2">
      <c r="A15" s="42"/>
      <c r="C15" s="148"/>
      <c r="D15" s="150"/>
      <c r="E15" s="148"/>
      <c r="F15" s="150"/>
      <c r="G15" s="148"/>
      <c r="H15" s="150"/>
      <c r="I15" s="148"/>
      <c r="J15" s="150"/>
      <c r="K15" s="148"/>
      <c r="L15" s="149"/>
      <c r="M15" s="149"/>
      <c r="N15" s="150"/>
      <c r="O15" s="148"/>
      <c r="P15" s="149"/>
      <c r="Q15" s="149"/>
      <c r="R15" s="149"/>
      <c r="S15" s="149"/>
      <c r="T15" s="149"/>
      <c r="U15" s="149"/>
      <c r="V15" s="150"/>
      <c r="W15" s="148"/>
      <c r="X15" s="149"/>
      <c r="Y15" s="149"/>
      <c r="Z15" s="149"/>
      <c r="AA15" s="149"/>
      <c r="AB15" s="149"/>
      <c r="AC15" s="149"/>
      <c r="AD15" s="150"/>
      <c r="AE15" s="7"/>
      <c r="AF15" s="42"/>
    </row>
    <row r="16" spans="1:36" s="43" customFormat="1" ht="9.9499999999999993" customHeight="1" x14ac:dyDescent="0.2">
      <c r="A16" s="42"/>
      <c r="C16" s="153">
        <f>W14+1</f>
        <v>45984</v>
      </c>
      <c r="D16" s="155"/>
      <c r="E16" s="45"/>
      <c r="F16" s="78"/>
      <c r="G16" s="45"/>
      <c r="H16" s="78"/>
      <c r="I16" s="170"/>
      <c r="J16" s="171"/>
      <c r="K16" s="66"/>
      <c r="L16" s="68"/>
      <c r="M16" s="68"/>
      <c r="N16" s="67"/>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3"/>
      <c r="D17" s="155"/>
      <c r="E17" s="182">
        <f>C16+1</f>
        <v>45985</v>
      </c>
      <c r="F17" s="184"/>
      <c r="G17" s="182">
        <f>E17+1</f>
        <v>45986</v>
      </c>
      <c r="H17" s="184"/>
      <c r="I17" s="182">
        <f>G17+1</f>
        <v>45987</v>
      </c>
      <c r="J17" s="184"/>
      <c r="K17" s="182">
        <f>I17+1</f>
        <v>45988</v>
      </c>
      <c r="L17" s="183"/>
      <c r="M17" s="183"/>
      <c r="N17" s="184"/>
      <c r="O17" s="182">
        <f>K17+1</f>
        <v>45989</v>
      </c>
      <c r="P17" s="183"/>
      <c r="Q17" s="183"/>
      <c r="R17" s="183"/>
      <c r="S17" s="183"/>
      <c r="T17" s="183"/>
      <c r="U17" s="183"/>
      <c r="V17" s="184"/>
      <c r="W17" s="165">
        <f>O17+1</f>
        <v>45990</v>
      </c>
      <c r="X17" s="167"/>
      <c r="Y17" s="167"/>
      <c r="Z17" s="167"/>
      <c r="AA17" s="167"/>
      <c r="AB17" s="167"/>
      <c r="AC17" s="167"/>
      <c r="AD17" s="166"/>
      <c r="AF17" s="4"/>
    </row>
    <row r="18" spans="1:42" s="43" customFormat="1" ht="75" customHeight="1" x14ac:dyDescent="0.2">
      <c r="A18" s="42"/>
      <c r="C18" s="148"/>
      <c r="D18" s="150"/>
      <c r="E18" s="194" t="s">
        <v>45</v>
      </c>
      <c r="F18" s="195"/>
      <c r="G18" s="195"/>
      <c r="H18" s="195"/>
      <c r="I18" s="195"/>
      <c r="J18" s="196"/>
      <c r="K18" s="156" t="s">
        <v>47</v>
      </c>
      <c r="L18" s="192"/>
      <c r="M18" s="192"/>
      <c r="N18" s="192"/>
      <c r="O18" s="192"/>
      <c r="P18" s="192"/>
      <c r="Q18" s="192"/>
      <c r="R18" s="192"/>
      <c r="S18" s="192"/>
      <c r="T18" s="192"/>
      <c r="U18" s="192"/>
      <c r="V18" s="193"/>
      <c r="W18" s="148"/>
      <c r="X18" s="149"/>
      <c r="Y18" s="149"/>
      <c r="Z18" s="149"/>
      <c r="AA18" s="149"/>
      <c r="AB18" s="149"/>
      <c r="AC18" s="149"/>
      <c r="AD18" s="150"/>
      <c r="AE18" s="7"/>
      <c r="AF18" s="42"/>
      <c r="AP18" s="3"/>
    </row>
    <row r="19" spans="1:42" s="43" customFormat="1" ht="9.9499999999999993" customHeight="1" x14ac:dyDescent="0.2">
      <c r="A19" s="42"/>
      <c r="C19" s="153">
        <f>W17+1</f>
        <v>45991</v>
      </c>
      <c r="D19" s="155"/>
      <c r="E19" s="45"/>
      <c r="F19" s="78"/>
      <c r="G19" s="45"/>
      <c r="H19" s="78"/>
      <c r="I19" s="170"/>
      <c r="J19" s="171"/>
      <c r="K19" s="66"/>
      <c r="L19" s="68"/>
      <c r="M19" s="68"/>
      <c r="N19" s="67"/>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3"/>
      <c r="D20" s="155"/>
      <c r="E20" s="165">
        <f>C19+1</f>
        <v>45992</v>
      </c>
      <c r="F20" s="166"/>
      <c r="G20" s="165">
        <f>E20+1</f>
        <v>45993</v>
      </c>
      <c r="H20" s="166"/>
      <c r="I20" s="165">
        <f>G20+1</f>
        <v>45994</v>
      </c>
      <c r="J20" s="166"/>
      <c r="K20" s="165">
        <f>I20+1</f>
        <v>45995</v>
      </c>
      <c r="L20" s="167"/>
      <c r="M20" s="167"/>
      <c r="N20" s="166"/>
      <c r="O20" s="165">
        <f>K20+1</f>
        <v>45996</v>
      </c>
      <c r="P20" s="167"/>
      <c r="Q20" s="167"/>
      <c r="R20" s="167"/>
      <c r="S20" s="167"/>
      <c r="T20" s="167"/>
      <c r="U20" s="167"/>
      <c r="V20" s="166"/>
      <c r="W20" s="165">
        <f>O20+1</f>
        <v>45997</v>
      </c>
      <c r="X20" s="167"/>
      <c r="Y20" s="167"/>
      <c r="Z20" s="167"/>
      <c r="AA20" s="167"/>
      <c r="AB20" s="167"/>
      <c r="AC20" s="167"/>
      <c r="AD20" s="166"/>
      <c r="AF20" s="4"/>
    </row>
    <row r="21" spans="1:42" s="43" customFormat="1" ht="75" customHeight="1" x14ac:dyDescent="0.2">
      <c r="A21" s="42"/>
      <c r="C21" s="148"/>
      <c r="D21" s="150"/>
      <c r="E21" s="148"/>
      <c r="F21" s="150"/>
      <c r="G21" s="148"/>
      <c r="H21" s="150"/>
      <c r="I21" s="148"/>
      <c r="J21" s="150"/>
      <c r="K21" s="148"/>
      <c r="L21" s="149"/>
      <c r="M21" s="149"/>
      <c r="N21" s="150"/>
      <c r="O21" s="148"/>
      <c r="P21" s="149"/>
      <c r="Q21" s="149"/>
      <c r="R21" s="149"/>
      <c r="S21" s="149"/>
      <c r="T21" s="149"/>
      <c r="U21" s="149"/>
      <c r="V21" s="150"/>
      <c r="W21" s="148"/>
      <c r="X21" s="149"/>
      <c r="Y21" s="149"/>
      <c r="Z21" s="149"/>
      <c r="AA21" s="149"/>
      <c r="AB21" s="149"/>
      <c r="AC21" s="149"/>
      <c r="AD21" s="150"/>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2" t="s">
        <v>40</v>
      </c>
      <c r="D25" s="172"/>
      <c r="E25" s="172"/>
      <c r="F25" s="172"/>
      <c r="G25" s="172"/>
      <c r="H25" s="172"/>
      <c r="I25" s="172"/>
      <c r="J25" s="172"/>
      <c r="K25" s="172"/>
      <c r="L25" s="60"/>
      <c r="M25" s="1"/>
      <c r="O25" s="173">
        <f>DATE(YEAR(C2),MONTH(C2)-1,1)</f>
        <v>45931</v>
      </c>
      <c r="P25" s="173"/>
      <c r="Q25" s="173"/>
      <c r="R25" s="173"/>
      <c r="S25" s="173"/>
      <c r="T25" s="173"/>
      <c r="U25" s="173"/>
      <c r="V25" s="61"/>
      <c r="W25" s="61"/>
      <c r="X25" s="173">
        <f>DATE(YEAR(C2),MONTH(C2)+1,1)</f>
        <v>45992</v>
      </c>
      <c r="Y25" s="173"/>
      <c r="Z25" s="173"/>
      <c r="AA25" s="173"/>
      <c r="AB25" s="173"/>
      <c r="AC25" s="173"/>
      <c r="AD25" s="173"/>
      <c r="AF25" s="1"/>
    </row>
    <row r="26" spans="1:42" ht="15" customHeight="1" x14ac:dyDescent="0.2">
      <c r="A26" s="1"/>
      <c r="C26" s="172"/>
      <c r="D26" s="172"/>
      <c r="E26" s="172"/>
      <c r="F26" s="172"/>
      <c r="G26" s="172"/>
      <c r="H26" s="172"/>
      <c r="I26" s="172"/>
      <c r="J26" s="172"/>
      <c r="K26" s="172"/>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9"/>
      <c r="D27" s="169"/>
      <c r="E27" s="169"/>
      <c r="F27" s="169"/>
      <c r="G27" s="169"/>
      <c r="H27" s="169"/>
      <c r="I27" s="169"/>
      <c r="J27" s="169"/>
      <c r="K27" s="169"/>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f t="shared" si="0"/>
        <v>45931</v>
      </c>
      <c r="S27" s="65">
        <f t="shared" si="0"/>
        <v>45932</v>
      </c>
      <c r="T27" s="65">
        <f t="shared" si="0"/>
        <v>45933</v>
      </c>
      <c r="U27" s="64">
        <f t="shared" si="0"/>
        <v>45934</v>
      </c>
      <c r="V27" s="61"/>
      <c r="W27" s="61"/>
      <c r="X27" s="65" t="str">
        <f t="shared" ref="X27:AD32" si="1">IF(MONTH($X$25)&lt;&gt;MONTH($X$25-(WEEKDAY($X$25,1)-(start_day-1))-IF((WEEKDAY($X$25,1)-(start_day-1))&lt;=0,7,0)+(ROW(X27)-ROW($X$27))*7+(COLUMN(X27)-COLUMN($X$27)+1)),"",$X$25-(WEEKDAY($X$25,1)-(start_day-1))-IF((WEEKDAY($X$25,1)-(start_day-1))&lt;=0,7,0)+(ROW(X27)-ROW($X$27))*7+(COLUMN(X27)-COLUMN($X$27)+1))</f>
        <v/>
      </c>
      <c r="Y27" s="65">
        <f t="shared" si="1"/>
        <v>45992</v>
      </c>
      <c r="Z27" s="65">
        <f t="shared" si="1"/>
        <v>45993</v>
      </c>
      <c r="AA27" s="65">
        <f t="shared" si="1"/>
        <v>45994</v>
      </c>
      <c r="AB27" s="65">
        <f t="shared" si="1"/>
        <v>45995</v>
      </c>
      <c r="AC27" s="65">
        <f t="shared" si="1"/>
        <v>45996</v>
      </c>
      <c r="AD27" s="64">
        <f t="shared" si="1"/>
        <v>45997</v>
      </c>
      <c r="AF27" s="1"/>
    </row>
    <row r="28" spans="1:42" ht="15" customHeight="1" x14ac:dyDescent="0.2">
      <c r="A28" s="1"/>
      <c r="C28" s="168"/>
      <c r="D28" s="168"/>
      <c r="E28" s="168"/>
      <c r="F28" s="168"/>
      <c r="G28" s="168"/>
      <c r="H28" s="168"/>
      <c r="I28" s="168"/>
      <c r="J28" s="168"/>
      <c r="K28" s="168"/>
      <c r="M28" s="1"/>
      <c r="O28" s="64">
        <f t="shared" si="0"/>
        <v>45935</v>
      </c>
      <c r="P28" s="65">
        <f t="shared" si="0"/>
        <v>45936</v>
      </c>
      <c r="Q28" s="65">
        <f t="shared" si="0"/>
        <v>45937</v>
      </c>
      <c r="R28" s="65">
        <f t="shared" si="0"/>
        <v>45938</v>
      </c>
      <c r="S28" s="65">
        <f t="shared" si="0"/>
        <v>45939</v>
      </c>
      <c r="T28" s="65">
        <f t="shared" si="0"/>
        <v>45940</v>
      </c>
      <c r="U28" s="64">
        <f t="shared" si="0"/>
        <v>45941</v>
      </c>
      <c r="V28" s="61"/>
      <c r="W28" s="61"/>
      <c r="X28" s="64">
        <f t="shared" si="1"/>
        <v>45998</v>
      </c>
      <c r="Y28" s="65">
        <f t="shared" si="1"/>
        <v>45999</v>
      </c>
      <c r="Z28" s="65">
        <f t="shared" si="1"/>
        <v>46000</v>
      </c>
      <c r="AA28" s="65">
        <f t="shared" si="1"/>
        <v>46001</v>
      </c>
      <c r="AB28" s="65">
        <f t="shared" si="1"/>
        <v>46002</v>
      </c>
      <c r="AC28" s="65">
        <f t="shared" si="1"/>
        <v>46003</v>
      </c>
      <c r="AD28" s="64">
        <f t="shared" si="1"/>
        <v>46004</v>
      </c>
      <c r="AF28" s="1"/>
    </row>
    <row r="29" spans="1:42" ht="15" customHeight="1" x14ac:dyDescent="0.2">
      <c r="A29" s="1"/>
      <c r="C29" s="169"/>
      <c r="D29" s="169"/>
      <c r="E29" s="169"/>
      <c r="F29" s="169"/>
      <c r="G29" s="169"/>
      <c r="H29" s="169"/>
      <c r="I29" s="169"/>
      <c r="J29" s="169"/>
      <c r="K29" s="169"/>
      <c r="M29" s="1"/>
      <c r="O29" s="64">
        <f t="shared" si="0"/>
        <v>45942</v>
      </c>
      <c r="P29" s="65">
        <f t="shared" si="0"/>
        <v>45943</v>
      </c>
      <c r="Q29" s="65">
        <f t="shared" si="0"/>
        <v>45944</v>
      </c>
      <c r="R29" s="65">
        <f t="shared" si="0"/>
        <v>45945</v>
      </c>
      <c r="S29" s="65">
        <f t="shared" si="0"/>
        <v>45946</v>
      </c>
      <c r="T29" s="65">
        <f t="shared" si="0"/>
        <v>45947</v>
      </c>
      <c r="U29" s="64">
        <f t="shared" si="0"/>
        <v>45948</v>
      </c>
      <c r="V29" s="61"/>
      <c r="W29" s="61"/>
      <c r="X29" s="64">
        <f t="shared" si="1"/>
        <v>46005</v>
      </c>
      <c r="Y29" s="65">
        <f t="shared" si="1"/>
        <v>46006</v>
      </c>
      <c r="Z29" s="65">
        <f t="shared" si="1"/>
        <v>46007</v>
      </c>
      <c r="AA29" s="65">
        <f t="shared" si="1"/>
        <v>46008</v>
      </c>
      <c r="AB29" s="65">
        <f t="shared" si="1"/>
        <v>46009</v>
      </c>
      <c r="AC29" s="65">
        <f t="shared" si="1"/>
        <v>46010</v>
      </c>
      <c r="AD29" s="64">
        <f t="shared" si="1"/>
        <v>46011</v>
      </c>
      <c r="AF29" s="1"/>
    </row>
    <row r="30" spans="1:42" ht="15" customHeight="1" x14ac:dyDescent="0.2">
      <c r="A30" s="1"/>
      <c r="C30" s="168"/>
      <c r="D30" s="168"/>
      <c r="E30" s="168"/>
      <c r="F30" s="168"/>
      <c r="G30" s="168"/>
      <c r="H30" s="168"/>
      <c r="I30" s="168"/>
      <c r="J30" s="168"/>
      <c r="K30" s="168"/>
      <c r="M30" s="1"/>
      <c r="O30" s="64">
        <f t="shared" si="0"/>
        <v>45949</v>
      </c>
      <c r="P30" s="65">
        <f t="shared" si="0"/>
        <v>45950</v>
      </c>
      <c r="Q30" s="65">
        <f t="shared" si="0"/>
        <v>45951</v>
      </c>
      <c r="R30" s="65">
        <f t="shared" si="0"/>
        <v>45952</v>
      </c>
      <c r="S30" s="65">
        <f t="shared" si="0"/>
        <v>45953</v>
      </c>
      <c r="T30" s="65">
        <f t="shared" si="0"/>
        <v>45954</v>
      </c>
      <c r="U30" s="64">
        <f t="shared" si="0"/>
        <v>45955</v>
      </c>
      <c r="V30" s="61"/>
      <c r="W30" s="61"/>
      <c r="X30" s="64">
        <f t="shared" si="1"/>
        <v>46012</v>
      </c>
      <c r="Y30" s="65">
        <f t="shared" si="1"/>
        <v>46013</v>
      </c>
      <c r="Z30" s="65">
        <f t="shared" si="1"/>
        <v>46014</v>
      </c>
      <c r="AA30" s="65">
        <f t="shared" si="1"/>
        <v>46015</v>
      </c>
      <c r="AB30" s="65">
        <f t="shared" si="1"/>
        <v>46016</v>
      </c>
      <c r="AC30" s="65">
        <f t="shared" si="1"/>
        <v>46017</v>
      </c>
      <c r="AD30" s="64">
        <f t="shared" si="1"/>
        <v>46018</v>
      </c>
      <c r="AF30" s="1"/>
    </row>
    <row r="31" spans="1:42" ht="15" customHeight="1" x14ac:dyDescent="0.2">
      <c r="A31" s="1"/>
      <c r="C31" s="169"/>
      <c r="D31" s="169"/>
      <c r="E31" s="169"/>
      <c r="F31" s="169"/>
      <c r="G31" s="169"/>
      <c r="H31" s="169"/>
      <c r="I31" s="169"/>
      <c r="J31" s="169"/>
      <c r="K31" s="169"/>
      <c r="M31" s="1"/>
      <c r="O31" s="64">
        <f t="shared" si="0"/>
        <v>45956</v>
      </c>
      <c r="P31" s="65">
        <f t="shared" si="0"/>
        <v>45957</v>
      </c>
      <c r="Q31" s="65">
        <f t="shared" si="0"/>
        <v>45958</v>
      </c>
      <c r="R31" s="65">
        <f t="shared" si="0"/>
        <v>45959</v>
      </c>
      <c r="S31" s="65">
        <f t="shared" si="0"/>
        <v>45960</v>
      </c>
      <c r="T31" s="65">
        <f t="shared" si="0"/>
        <v>45961</v>
      </c>
      <c r="U31" s="64" t="str">
        <f t="shared" si="0"/>
        <v/>
      </c>
      <c r="V31" s="61"/>
      <c r="W31" s="61"/>
      <c r="X31" s="64">
        <f t="shared" si="1"/>
        <v>46019</v>
      </c>
      <c r="Y31" s="65">
        <f t="shared" si="1"/>
        <v>46020</v>
      </c>
      <c r="Z31" s="65">
        <f t="shared" si="1"/>
        <v>46021</v>
      </c>
      <c r="AA31" s="65">
        <f t="shared" si="1"/>
        <v>46022</v>
      </c>
      <c r="AB31" s="65" t="str">
        <f t="shared" si="1"/>
        <v/>
      </c>
      <c r="AC31" s="65" t="str">
        <f t="shared" si="1"/>
        <v/>
      </c>
      <c r="AD31" s="65" t="str">
        <f t="shared" si="1"/>
        <v/>
      </c>
      <c r="AF31" s="1"/>
    </row>
    <row r="32" spans="1:42" ht="15" customHeight="1" x14ac:dyDescent="0.2">
      <c r="A32" s="1"/>
      <c r="C32" s="80"/>
      <c r="D32" s="80"/>
      <c r="E32" s="80"/>
      <c r="F32" s="80"/>
      <c r="G32" s="80"/>
      <c r="H32" s="80"/>
      <c r="I32" s="80"/>
      <c r="J32" s="80"/>
      <c r="K32" s="80"/>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3">
    <mergeCell ref="W18:AD18"/>
    <mergeCell ref="C25:K26"/>
    <mergeCell ref="O25:U25"/>
    <mergeCell ref="X25:AD25"/>
    <mergeCell ref="C27:K27"/>
    <mergeCell ref="C28:K29"/>
    <mergeCell ref="C18:D18"/>
    <mergeCell ref="C19:D20"/>
    <mergeCell ref="I19:J19"/>
    <mergeCell ref="E20:F20"/>
    <mergeCell ref="G20:H20"/>
    <mergeCell ref="I20:J20"/>
    <mergeCell ref="K20:N20"/>
    <mergeCell ref="K18:V18"/>
    <mergeCell ref="E18:J18"/>
    <mergeCell ref="W15:AD15"/>
    <mergeCell ref="C16:D17"/>
    <mergeCell ref="E17:F17"/>
    <mergeCell ref="G17:H17"/>
    <mergeCell ref="I17:J17"/>
    <mergeCell ref="O17:V17"/>
    <mergeCell ref="W17:AD17"/>
    <mergeCell ref="C15:D15"/>
    <mergeCell ref="E15:F15"/>
    <mergeCell ref="G15:H15"/>
    <mergeCell ref="I15:J15"/>
    <mergeCell ref="O15:V15"/>
    <mergeCell ref="K15:N15"/>
    <mergeCell ref="I16:J16"/>
    <mergeCell ref="K17:N17"/>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K6:N6"/>
    <mergeCell ref="C7:D8"/>
    <mergeCell ref="E7:F7"/>
    <mergeCell ref="G7:H7"/>
    <mergeCell ref="I7:J7"/>
    <mergeCell ref="K7:M7"/>
    <mergeCell ref="W7:AD7"/>
    <mergeCell ref="E8:F8"/>
    <mergeCell ref="G8:H8"/>
    <mergeCell ref="I8:J8"/>
    <mergeCell ref="K8:M8"/>
    <mergeCell ref="O8:V8"/>
    <mergeCell ref="W8:AD8"/>
    <mergeCell ref="O7:V7"/>
    <mergeCell ref="C6:D6"/>
    <mergeCell ref="E6:F6"/>
    <mergeCell ref="G6:H6"/>
    <mergeCell ref="I6:J6"/>
    <mergeCell ref="O6:V6"/>
    <mergeCell ref="W6:AD6"/>
    <mergeCell ref="C2:AD2"/>
    <mergeCell ref="C4:D4"/>
    <mergeCell ref="E4:F4"/>
    <mergeCell ref="G4:H4"/>
    <mergeCell ref="I4:J4"/>
    <mergeCell ref="K4:M4"/>
    <mergeCell ref="O4:V4"/>
    <mergeCell ref="W4:AD4"/>
    <mergeCell ref="W5:AD5"/>
    <mergeCell ref="C5:D5"/>
    <mergeCell ref="E5:F5"/>
    <mergeCell ref="G5:H5"/>
    <mergeCell ref="I5:J5"/>
    <mergeCell ref="K5:M5"/>
    <mergeCell ref="O5:V5"/>
    <mergeCell ref="C30:K31"/>
    <mergeCell ref="O20:V20"/>
    <mergeCell ref="W20:AD20"/>
    <mergeCell ref="C21:D21"/>
    <mergeCell ref="E21:F21"/>
    <mergeCell ref="G21:H21"/>
    <mergeCell ref="I21:J21"/>
    <mergeCell ref="K21:N21"/>
    <mergeCell ref="O21:V21"/>
    <mergeCell ref="W21:AD21"/>
  </mergeCells>
  <conditionalFormatting sqref="C5 E5 G5 I5 K5:L5 O5 W5 C7 E8 G8 I8 K8:L8 O8 W8 C10 E11 G11 I11 K11:L11 O11 W11 C13 E14 G14 I14 K14:L14 O14 W14 C16 E17 G17 I17 K17 O17 W17">
    <cfRule type="expression" dxfId="31" priority="3">
      <formula>MONTH(C5)&lt;&gt;MONTH($C$2)</formula>
    </cfRule>
    <cfRule type="expression" dxfId="30" priority="4">
      <formula>OR(WEEKDAY(C5,1)=1,WEEKDAY(C5,1)=7)</formula>
    </cfRule>
  </conditionalFormatting>
  <conditionalFormatting sqref="C19 E20 G20 I20 K20 O20 W20">
    <cfRule type="expression" dxfId="29" priority="1">
      <formula>MONTH(C19)&lt;&gt;MONTH($C$2)</formula>
    </cfRule>
    <cfRule type="expression" dxfId="28" priority="2">
      <formula>OR(WEEKDAY(C19,1)=1,WEEKDAY(C19,1)=7)</formula>
    </cfRule>
  </conditionalFormatting>
  <dataValidations count="7">
    <dataValidation allowBlank="1" showInputMessage="1" showErrorMessage="1" prompt="To change the calendar year, go to cell P8 in About sheet" sqref="C2:AD2" xr:uid="{B5D53C45-6775-4CBB-A58B-F32F738BC868}"/>
    <dataValidation allowBlank="1" showInputMessage="1" showErrorMessage="1" prompt="Calendar days are automatically updated" sqref="C5:D5" xr:uid="{7DBB70EF-2E5D-4E3C-B797-4A25A75433C9}"/>
    <dataValidation allowBlank="1" showInputMessage="1" showErrorMessage="1" prompt="To change the starting day of the week, go to cell P12 in About sheet" sqref="C4:D4" xr:uid="{D6E9D7AD-DFC2-4C75-8FD9-657DB9C05429}"/>
    <dataValidation allowBlank="1" showInputMessage="1" showErrorMessage="1" prompt="Enter daily notes below the calendar days, such as this cell" sqref="C6:D6" xr:uid="{51A8F318-8E30-4CD1-89A6-B7BF693A5367}"/>
    <dataValidation allowBlank="1" showInputMessage="1" showErrorMessage="1" prompt="Enter monthly notes in cells C24 to K28" sqref="C25:K26" xr:uid="{179A76F2-712D-4BB6-89DB-51C521CD4578}"/>
    <dataValidation allowBlank="1" showInputMessage="1" showErrorMessage="1" prompt="Previous month calendar" sqref="O25:U25" xr:uid="{3AE5BD46-3EFE-4E0C-B375-9D9945EB680E}"/>
    <dataValidation allowBlank="1" showInputMessage="1" showErrorMessage="1" prompt="Next month calendar" sqref="X25:AD25" xr:uid="{B338F5CA-9BAC-46C1-B051-46D9A1483089}"/>
  </dataValidations>
  <printOptions horizontalCentered="1"/>
  <pageMargins left="0.5" right="0.5" top="0.25" bottom="0.25" header="0.25" footer="0.25"/>
  <pageSetup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DEB7FFDCB17D4597C41FFF77746810" ma:contentTypeVersion="18" ma:contentTypeDescription="Create a new document." ma:contentTypeScope="" ma:versionID="854f2b92400ad4b2bbf3b749edd95b3c">
  <xsd:schema xmlns:xsd="http://www.w3.org/2001/XMLSchema" xmlns:xs="http://www.w3.org/2001/XMLSchema" xmlns:p="http://schemas.microsoft.com/office/2006/metadata/properties" xmlns:ns3="d35e9437-f0af-4f25-81ea-25258d7255ec" xmlns:ns4="b5e755d2-c383-4d55-95fb-c4fd9b4b9615" targetNamespace="http://schemas.microsoft.com/office/2006/metadata/properties" ma:root="true" ma:fieldsID="0c7a77a4efb64b2a0a28e60725cb50da" ns3:_="" ns4:_="">
    <xsd:import namespace="d35e9437-f0af-4f25-81ea-25258d7255ec"/>
    <xsd:import namespace="b5e755d2-c383-4d55-95fb-c4fd9b4b961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e9437-f0af-4f25-81ea-25258d7255e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e755d2-c383-4d55-95fb-c4fd9b4b961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b5e755d2-c383-4d55-95fb-c4fd9b4b9615" xsi:nil="true"/>
    <_activity xmlns="b5e755d2-c383-4d55-95fb-c4fd9b4b96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B8C15B-E432-41D7-BF93-96CC75EC3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e9437-f0af-4f25-81ea-25258d7255ec"/>
    <ds:schemaRef ds:uri="b5e755d2-c383-4d55-95fb-c4fd9b4b96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201CC6-7A0A-429C-B445-7EDA1CF4A1D7}">
  <ds:schemaRefs>
    <ds:schemaRef ds:uri="http://schemas.microsoft.com/office/2006/metadata/properties"/>
    <ds:schemaRef ds:uri="http://schemas.microsoft.com/office/infopath/2007/PartnerControls"/>
    <ds:schemaRef ds:uri="b5e755d2-c383-4d55-95fb-c4fd9b4b9615"/>
  </ds:schemaRefs>
</ds:datastoreItem>
</file>

<file path=customXml/itemProps3.xml><?xml version="1.0" encoding="utf-8"?>
<ds:datastoreItem xmlns:ds="http://schemas.openxmlformats.org/officeDocument/2006/customXml" ds:itemID="{7F0D3479-5903-425F-9669-62B4E7216DE9}">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17</vt:i4>
      </vt:variant>
      <vt:variant>
        <vt:lpstr>Named Ranges</vt:lpstr>
      </vt:variant>
      <vt:variant>
        <vt:i4>13</vt:i4>
      </vt:variant>
    </vt:vector>
  </HeadingPairs>
  <TitlesOfParts>
    <vt:vector size="30" baseType="lpstr">
      <vt:lpstr>About</vt:lpstr>
      <vt:lpstr>Days Calculator</vt:lpstr>
      <vt:lpstr>Sub Permit Rules</vt:lpstr>
      <vt:lpstr>Sub Permit Rules-</vt:lpstr>
      <vt:lpstr>July</vt:lpstr>
      <vt:lpstr>August</vt:lpstr>
      <vt:lpstr>September</vt:lpstr>
      <vt:lpstr>October</vt:lpstr>
      <vt:lpstr>November</vt:lpstr>
      <vt:lpstr>December</vt:lpstr>
      <vt:lpstr>January</vt:lpstr>
      <vt:lpstr>February</vt:lpstr>
      <vt:lpstr>March</vt:lpstr>
      <vt:lpstr>April</vt:lpstr>
      <vt:lpstr>May</vt:lpstr>
      <vt:lpstr>June</vt:lpstr>
      <vt:lpstr>Instructional Calendar</vt:lpstr>
      <vt:lpstr>April!Print_Area</vt:lpstr>
      <vt:lpstr>August!Print_Area</vt:lpstr>
      <vt:lpstr>December!Print_Area</vt:lpstr>
      <vt:lpstr>February!Print_Area</vt:lpstr>
      <vt:lpstr>January!Print_Area</vt:lpstr>
      <vt:lpstr>July!Print_Area</vt:lpstr>
      <vt:lpstr>June!Print_Area</vt:lpstr>
      <vt:lpstr>March!Print_Area</vt:lpstr>
      <vt:lpstr>May!Print_Area</vt:lpstr>
      <vt:lpstr>November!Print_Area</vt:lpstr>
      <vt:lpstr>October!Print_Area</vt:lpstr>
      <vt:lpstr>September!Print_Area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2023-08-30T14:14:51Z</dcterms:created>
  <dcterms:modified xsi:type="dcterms:W3CDTF">2025-12-23T18:43:20Z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0x010100E1DEB7FFDCB17D4597C41FFF77746810</vt:lpwstr>
  </property>
  <property fmtid="{D5CDD505-2E9C-101B-9397-08002B2CF9AE}" pid="3" name="MediaServiceImageTags">
    <vt:lpwstr/>
  </property>
</Properties>
</file>